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P.S. Champawat Rikti" sheetId="1" r:id="rId1"/>
    <sheet name="U.P.S. Champawat Rikti" sheetId="2" r:id="rId2"/>
  </sheets>
  <definedNames>
    <definedName name="_xlnm.Print_Titles" localSheetId="0">'P.S. Champawat Rikti'!$2:$3</definedName>
    <definedName name="_xlnm.Print_Titles" localSheetId="1">'U.P.S. Champawat Rikti'!$2:$4</definedName>
  </definedNames>
  <calcPr fullCalcOnLoad="1"/>
</workbook>
</file>

<file path=xl/sharedStrings.xml><?xml version="1.0" encoding="utf-8"?>
<sst xmlns="http://schemas.openxmlformats.org/spreadsheetml/2006/main" count="520" uniqueCount="168">
  <si>
    <t>Ø0 la0</t>
  </si>
  <si>
    <t>fodkl [k.M</t>
  </si>
  <si>
    <t xml:space="preserve">fo|ky; dk izdkj </t>
  </si>
  <si>
    <t>ladqy dk uke</t>
  </si>
  <si>
    <t>jk0izk0fo|ky; dk uke</t>
  </si>
  <si>
    <t>Js.kh</t>
  </si>
  <si>
    <t>dqy Nk= la[;k</t>
  </si>
  <si>
    <t>vkj0Vh0bZ0 ekudkuqlkj Lohd`r in</t>
  </si>
  <si>
    <t>Lohd`fr ds lkis{k dk;Zjr</t>
  </si>
  <si>
    <t>;ksx</t>
  </si>
  <si>
    <t>dqy fjDr in</t>
  </si>
  <si>
    <t>xq.kkad</t>
  </si>
  <si>
    <t>iz0v0</t>
  </si>
  <si>
    <t xml:space="preserve">l0v0 </t>
  </si>
  <si>
    <t xml:space="preserve">f'k{kk fe= </t>
  </si>
  <si>
    <t>pEikor</t>
  </si>
  <si>
    <t>jkT;</t>
  </si>
  <si>
    <t xml:space="preserve">[kdZdkdhZ </t>
  </si>
  <si>
    <t>lqxe</t>
  </si>
  <si>
    <t xml:space="preserve"> eqfM;kuh</t>
  </si>
  <si>
    <t xml:space="preserve"> pkSM+kjktiqj</t>
  </si>
  <si>
    <t xml:space="preserve">fleYVk </t>
  </si>
  <si>
    <t xml:space="preserve">lYyk </t>
  </si>
  <si>
    <t>nqxZe</t>
  </si>
  <si>
    <t>,l0,l0,0</t>
  </si>
  <si>
    <t xml:space="preserve">pYFkh </t>
  </si>
  <si>
    <t xml:space="preserve">f[kj}kjh </t>
  </si>
  <si>
    <t xml:space="preserve">flfe;kmjh </t>
  </si>
  <si>
    <t xml:space="preserve">vkeuh </t>
  </si>
  <si>
    <t xml:space="preserve">[ksr </t>
  </si>
  <si>
    <t xml:space="preserve">/kkSu </t>
  </si>
  <si>
    <t xml:space="preserve">yyqokikuh </t>
  </si>
  <si>
    <t xml:space="preserve">/kkSujkor </t>
  </si>
  <si>
    <t xml:space="preserve">cfLr;kWxwB </t>
  </si>
  <si>
    <t xml:space="preserve">Lokyk </t>
  </si>
  <si>
    <t>iMaxkcMksyh</t>
  </si>
  <si>
    <t xml:space="preserve">fdjeksyk </t>
  </si>
  <si>
    <t xml:space="preserve">flIVh </t>
  </si>
  <si>
    <t xml:space="preserve">unksyk </t>
  </si>
  <si>
    <t xml:space="preserve">vedfM+;k </t>
  </si>
  <si>
    <t xml:space="preserve">ceutkSy </t>
  </si>
  <si>
    <t xml:space="preserve">flykM </t>
  </si>
  <si>
    <t xml:space="preserve">pwdkikSFk </t>
  </si>
  <si>
    <t xml:space="preserve">MkaMk </t>
  </si>
  <si>
    <t xml:space="preserve">dBkSy </t>
  </si>
  <si>
    <t xml:space="preserve">vkeckx </t>
  </si>
  <si>
    <t>e0xak0Vudiqj ¼uxj½</t>
  </si>
  <si>
    <t>okMZ ua0 3 ¼uxj½</t>
  </si>
  <si>
    <t>okMZ ua0 10 ¼uxj½</t>
  </si>
  <si>
    <t xml:space="preserve">pUnuh </t>
  </si>
  <si>
    <t xml:space="preserve">Hktuiqj </t>
  </si>
  <si>
    <t xml:space="preserve">LVkªaxQkeZ </t>
  </si>
  <si>
    <t xml:space="preserve">csycaanxksB </t>
  </si>
  <si>
    <t>Ø0la0</t>
  </si>
  <si>
    <t>fodkl [k.M dk uke</t>
  </si>
  <si>
    <t>fo|ky; dk uke</t>
  </si>
  <si>
    <t>Nk= la0</t>
  </si>
  <si>
    <t>Lohd`r</t>
  </si>
  <si>
    <t>orZeku esa dqy dk;Zjr la[;k</t>
  </si>
  <si>
    <t xml:space="preserve">dqy dk;Zjr~ </t>
  </si>
  <si>
    <t xml:space="preserve">dqy fjfDr </t>
  </si>
  <si>
    <t>orZeku esa fo"k;okj fjDr inksa  la[;k</t>
  </si>
  <si>
    <t>iz/kkuk/;kid</t>
  </si>
  <si>
    <t>fo"k;okj dk;Zjr l0v0</t>
  </si>
  <si>
    <t>fgUnh</t>
  </si>
  <si>
    <t>foKku</t>
  </si>
  <si>
    <t>lkekU;</t>
  </si>
  <si>
    <t>vaxzsth</t>
  </si>
  <si>
    <t>mnwZ</t>
  </si>
  <si>
    <t xml:space="preserve">nwcM+tSuy </t>
  </si>
  <si>
    <t xml:space="preserve">eksLVkcksdMk </t>
  </si>
  <si>
    <t>vkeM+k</t>
  </si>
  <si>
    <t xml:space="preserve">dksVveksM+h </t>
  </si>
  <si>
    <t xml:space="preserve">ceutksy </t>
  </si>
  <si>
    <t xml:space="preserve">dksVdsUnzh </t>
  </si>
  <si>
    <t>ckjkdksV</t>
  </si>
  <si>
    <t>dk0iEnk</t>
  </si>
  <si>
    <t>ckIk:</t>
  </si>
  <si>
    <t>jS?kkao</t>
  </si>
  <si>
    <t xml:space="preserve"> nsojkMh</t>
  </si>
  <si>
    <t xml:space="preserve"> cdfj;kT;wyk</t>
  </si>
  <si>
    <t xml:space="preserve"> pkdesgrk</t>
  </si>
  <si>
    <t xml:space="preserve"> iEnk</t>
  </si>
  <si>
    <t>oYlksa</t>
  </si>
  <si>
    <t xml:space="preserve"> ckSrMh</t>
  </si>
  <si>
    <t xml:space="preserve"> NqykiS</t>
  </si>
  <si>
    <t xml:space="preserve"> oYlksa</t>
  </si>
  <si>
    <t xml:space="preserve"> pejkSyh</t>
  </si>
  <si>
    <t xml:space="preserve"> [ksrh</t>
  </si>
  <si>
    <t xml:space="preserve"> fejrksyh</t>
  </si>
  <si>
    <t>iV~;wMk</t>
  </si>
  <si>
    <t>yksgk?kkV</t>
  </si>
  <si>
    <t>dksyh&lt;sd</t>
  </si>
  <si>
    <t xml:space="preserve">ikVu ikVuh </t>
  </si>
  <si>
    <t xml:space="preserve">dksyh&lt;sd </t>
  </si>
  <si>
    <t>HkqeykbZ</t>
  </si>
  <si>
    <t xml:space="preserve">dyhxkWo </t>
  </si>
  <si>
    <t>efugkj xkWo</t>
  </si>
  <si>
    <t xml:space="preserve">eYyk &lt;sd </t>
  </si>
  <si>
    <t xml:space="preserve">efV;ky </t>
  </si>
  <si>
    <t>fderksyh</t>
  </si>
  <si>
    <t xml:space="preserve">ukdksV </t>
  </si>
  <si>
    <t>fcYns/kkj</t>
  </si>
  <si>
    <t xml:space="preserve">BkWVk </t>
  </si>
  <si>
    <t>nqqxZe</t>
  </si>
  <si>
    <t>&lt;ksjtk</t>
  </si>
  <si>
    <t>&lt;ksajtk</t>
  </si>
  <si>
    <t xml:space="preserve">ukSfy;k </t>
  </si>
  <si>
    <t xml:space="preserve">iqYyk uohu </t>
  </si>
  <si>
    <t>cldquh</t>
  </si>
  <si>
    <t xml:space="preserve">Pkensoy  </t>
  </si>
  <si>
    <t>pekSyk</t>
  </si>
  <si>
    <t>jkSa'kky</t>
  </si>
  <si>
    <t>dk;y</t>
  </si>
  <si>
    <t>ikVh</t>
  </si>
  <si>
    <t>[ksrh[kku</t>
  </si>
  <si>
    <t>deys[k</t>
  </si>
  <si>
    <t>jkSyesy</t>
  </si>
  <si>
    <t>jhBk[kky</t>
  </si>
  <si>
    <t>jk0izk0fo0 /kquk?kkV</t>
  </si>
  <si>
    <t>ewykdksV</t>
  </si>
  <si>
    <t>pkSMkdksV</t>
  </si>
  <si>
    <t>nssoh/kwjk</t>
  </si>
  <si>
    <t>pkSMkesgrk</t>
  </si>
  <si>
    <t>jk0izk0fo0 cMsr</t>
  </si>
  <si>
    <t>jk0izk0fo0 xM~;wMk uohu</t>
  </si>
  <si>
    <t>jk0izk0fo0 pkSMklkSu</t>
  </si>
  <si>
    <t>jk0izk0fo0 vuikZ</t>
  </si>
  <si>
    <t>jk0izk0fo0 VdukxwjkS</t>
  </si>
  <si>
    <t>jk0izk0fo0 tk[k</t>
  </si>
  <si>
    <t>jk0izk0fo0 pkSMk</t>
  </si>
  <si>
    <t>jk0izk0fo0 p[kfM;k</t>
  </si>
  <si>
    <t>jk0izk0fo0 iVuxkWo</t>
  </si>
  <si>
    <t>jk0izk0fo0 lsjku</t>
  </si>
  <si>
    <t>jk0izk0fo0 [kkSyh</t>
  </si>
  <si>
    <t>jk0izk0fo0 cVqqfy;k</t>
  </si>
  <si>
    <t>xkSyMk.Mk</t>
  </si>
  <si>
    <t xml:space="preserve"> Qjrksyk</t>
  </si>
  <si>
    <t xml:space="preserve"> fejrksyh </t>
  </si>
  <si>
    <t xml:space="preserve">nqxZe </t>
  </si>
  <si>
    <t xml:space="preserve">lqxe </t>
  </si>
  <si>
    <t>nsoh/kwjk</t>
  </si>
  <si>
    <t>xM;wMk</t>
  </si>
  <si>
    <t xml:space="preserve"> ikle </t>
  </si>
  <si>
    <t xml:space="preserve"> dypkSMk </t>
  </si>
  <si>
    <t xml:space="preserve"> fufMy </t>
  </si>
  <si>
    <t xml:space="preserve"> lqYyk </t>
  </si>
  <si>
    <t xml:space="preserve"> nsoh/kqjk</t>
  </si>
  <si>
    <t xml:space="preserve"> pfYFk;ka</t>
  </si>
  <si>
    <t xml:space="preserve"> dqY;kyxkWo</t>
  </si>
  <si>
    <t xml:space="preserve"> ckWlcLokMh</t>
  </si>
  <si>
    <t>dww.k</t>
  </si>
  <si>
    <t xml:space="preserve"> pkSMkxwBa</t>
  </si>
  <si>
    <t xml:space="preserve"> lsjku </t>
  </si>
  <si>
    <t>ijsok</t>
  </si>
  <si>
    <t>flC;ksyh</t>
  </si>
  <si>
    <t xml:space="preserve"> dthuk</t>
  </si>
  <si>
    <t xml:space="preserve"> ikjl</t>
  </si>
  <si>
    <t xml:space="preserve"> lky</t>
  </si>
  <si>
    <t xml:space="preserve"> /kjlksa </t>
  </si>
  <si>
    <t>VkW.k</t>
  </si>
  <si>
    <t xml:space="preserve"> eSjksyh</t>
  </si>
  <si>
    <t>jktdh; izkFkfed fo|ky;ksa esa fjDr inksa dk fooj.k ¼lqxe½ tuin &amp; pEikor ekg ebZ 2019</t>
  </si>
  <si>
    <t>jktdh; izkFkfed fo|ky;ksa esa fjDr inksa dk fooj.k ¼nqxZe½ tuin&amp; pEikor ekg ebZ 2019</t>
  </si>
  <si>
    <t>jktdh; mPp izkFkfed fo|ky;ksa esa fjfDr;ksa dk fooj.k ¼lqxe½ tuin&amp; pEikor ekg ebZ 2019</t>
  </si>
  <si>
    <t>jktdh; mPp izkFkfed fo|ky;ksa esa fjfDr;ksa dk fooj.k ¼nqxZe½tuin&amp; pEikor ekg ebZ 2019</t>
  </si>
  <si>
    <t>bTtVk~Mqaxjk</t>
  </si>
  <si>
    <t>IkVh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</si>
</sst>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Kruti Dev 010"/>
      <family val="0"/>
    </font>
    <font>
      <sz val="14"/>
      <name val="Kruti Dev 010"/>
      <family val="0"/>
    </font>
    <font>
      <b/>
      <sz val="16"/>
      <color indexed="8"/>
      <name val="Kruti Dev 010"/>
      <family val="0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b/>
      <sz val="14"/>
      <color indexed="8"/>
      <name val="Kruti Dev 010 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Kruti Dev 010 "/>
      <family val="0"/>
    </font>
    <font>
      <sz val="14"/>
      <color theme="1"/>
      <name val="Kruti Dev 010"/>
      <family val="0"/>
    </font>
    <font>
      <b/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62">
      <selection activeCell="B82" sqref="B82"/>
    </sheetView>
  </sheetViews>
  <sheetFormatPr defaultColWidth="9.140625" defaultRowHeight="15"/>
  <cols>
    <col min="1" max="1" width="7.00390625" style="13" customWidth="1"/>
    <col min="2" max="2" width="9.140625" style="13" customWidth="1"/>
    <col min="3" max="3" width="12.00390625" style="13" customWidth="1"/>
    <col min="4" max="4" width="11.57421875" style="13" customWidth="1"/>
    <col min="5" max="5" width="22.00390625" style="13" customWidth="1"/>
    <col min="6" max="6" width="6.28125" style="13" bestFit="1" customWidth="1"/>
    <col min="7" max="7" width="7.421875" style="13" customWidth="1"/>
    <col min="8" max="8" width="8.7109375" style="13" customWidth="1"/>
    <col min="9" max="9" width="10.8515625" style="13" customWidth="1"/>
    <col min="10" max="10" width="5.7109375" style="13" bestFit="1" customWidth="1"/>
    <col min="11" max="11" width="6.140625" style="13" bestFit="1" customWidth="1"/>
    <col min="12" max="12" width="5.140625" style="13" bestFit="1" customWidth="1"/>
    <col min="13" max="13" width="6.57421875" style="13" customWidth="1"/>
    <col min="14" max="16384" width="9.140625" style="13" customWidth="1"/>
  </cols>
  <sheetData>
    <row r="1" spans="1:14" ht="18.75" customHeight="1">
      <c r="A1" s="41" t="s">
        <v>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0.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11</v>
      </c>
      <c r="G2" s="37" t="s">
        <v>5</v>
      </c>
      <c r="H2" s="37" t="s">
        <v>6</v>
      </c>
      <c r="I2" s="37" t="s">
        <v>7</v>
      </c>
      <c r="J2" s="37" t="s">
        <v>8</v>
      </c>
      <c r="K2" s="37"/>
      <c r="L2" s="37"/>
      <c r="M2" s="37" t="s">
        <v>9</v>
      </c>
      <c r="N2" s="37" t="s">
        <v>10</v>
      </c>
    </row>
    <row r="3" spans="1:14" ht="37.5">
      <c r="A3" s="37"/>
      <c r="B3" s="37"/>
      <c r="C3" s="37"/>
      <c r="D3" s="37"/>
      <c r="E3" s="37"/>
      <c r="F3" s="37"/>
      <c r="G3" s="37"/>
      <c r="H3" s="37"/>
      <c r="I3" s="37"/>
      <c r="J3" s="17" t="s">
        <v>12</v>
      </c>
      <c r="K3" s="28" t="s">
        <v>13</v>
      </c>
      <c r="L3" s="28" t="s">
        <v>14</v>
      </c>
      <c r="M3" s="37"/>
      <c r="N3" s="37"/>
    </row>
    <row r="4" spans="1:14" ht="18.75">
      <c r="A4" s="28">
        <v>1</v>
      </c>
      <c r="B4" s="15" t="s">
        <v>91</v>
      </c>
      <c r="C4" s="1" t="s">
        <v>16</v>
      </c>
      <c r="D4" s="1" t="s">
        <v>100</v>
      </c>
      <c r="E4" s="1" t="s">
        <v>101</v>
      </c>
      <c r="F4" s="16">
        <v>33</v>
      </c>
      <c r="G4" s="16" t="s">
        <v>18</v>
      </c>
      <c r="H4" s="2">
        <v>27</v>
      </c>
      <c r="I4" s="28">
        <v>2</v>
      </c>
      <c r="J4" s="28">
        <v>0</v>
      </c>
      <c r="K4" s="28">
        <v>0</v>
      </c>
      <c r="L4" s="28">
        <v>0</v>
      </c>
      <c r="M4" s="28">
        <f aca="true" t="shared" si="0" ref="M4:M20">SUM(J4:L4)</f>
        <v>0</v>
      </c>
      <c r="N4" s="28">
        <f aca="true" t="shared" si="1" ref="N4:N20">SUM(I4-M4)</f>
        <v>2</v>
      </c>
    </row>
    <row r="5" spans="1:14" ht="18.75">
      <c r="A5" s="28">
        <v>2</v>
      </c>
      <c r="B5" s="15" t="s">
        <v>15</v>
      </c>
      <c r="C5" s="1" t="s">
        <v>16</v>
      </c>
      <c r="D5" s="17" t="s">
        <v>17</v>
      </c>
      <c r="E5" s="15" t="s">
        <v>19</v>
      </c>
      <c r="F5" s="16">
        <v>44</v>
      </c>
      <c r="G5" s="16" t="s">
        <v>18</v>
      </c>
      <c r="H5" s="16">
        <v>40</v>
      </c>
      <c r="I5" s="2">
        <v>2</v>
      </c>
      <c r="J5" s="2">
        <v>0</v>
      </c>
      <c r="K5" s="2">
        <v>1</v>
      </c>
      <c r="L5" s="2">
        <v>0</v>
      </c>
      <c r="M5" s="28">
        <f t="shared" si="0"/>
        <v>1</v>
      </c>
      <c r="N5" s="28">
        <f t="shared" si="1"/>
        <v>1</v>
      </c>
    </row>
    <row r="6" spans="1:14" ht="18.75">
      <c r="A6" s="28">
        <v>3</v>
      </c>
      <c r="B6" s="15" t="s">
        <v>15</v>
      </c>
      <c r="C6" s="1" t="s">
        <v>16</v>
      </c>
      <c r="D6" s="17" t="s">
        <v>17</v>
      </c>
      <c r="E6" s="15" t="s">
        <v>20</v>
      </c>
      <c r="F6" s="16">
        <v>37</v>
      </c>
      <c r="G6" s="16" t="s">
        <v>18</v>
      </c>
      <c r="H6" s="16">
        <v>15</v>
      </c>
      <c r="I6" s="2">
        <v>2</v>
      </c>
      <c r="J6" s="2">
        <v>1</v>
      </c>
      <c r="K6" s="2">
        <v>0</v>
      </c>
      <c r="L6" s="2">
        <v>0</v>
      </c>
      <c r="M6" s="28">
        <f t="shared" si="0"/>
        <v>1</v>
      </c>
      <c r="N6" s="28">
        <f t="shared" si="1"/>
        <v>1</v>
      </c>
    </row>
    <row r="7" spans="1:14" ht="18.75">
      <c r="A7" s="33">
        <v>4</v>
      </c>
      <c r="B7" s="15" t="s">
        <v>15</v>
      </c>
      <c r="C7" s="1" t="s">
        <v>16</v>
      </c>
      <c r="D7" s="17" t="s">
        <v>21</v>
      </c>
      <c r="E7" s="15" t="s">
        <v>22</v>
      </c>
      <c r="F7" s="16">
        <v>42</v>
      </c>
      <c r="G7" s="16" t="s">
        <v>18</v>
      </c>
      <c r="H7" s="16">
        <v>14</v>
      </c>
      <c r="I7" s="2">
        <v>2</v>
      </c>
      <c r="J7" s="2">
        <v>1</v>
      </c>
      <c r="K7" s="2">
        <v>0</v>
      </c>
      <c r="L7" s="2">
        <v>0</v>
      </c>
      <c r="M7" s="28">
        <f t="shared" si="0"/>
        <v>1</v>
      </c>
      <c r="N7" s="28">
        <f t="shared" si="1"/>
        <v>1</v>
      </c>
    </row>
    <row r="8" spans="1:14" ht="18.75">
      <c r="A8" s="33">
        <v>5</v>
      </c>
      <c r="B8" s="15" t="s">
        <v>15</v>
      </c>
      <c r="C8" s="1" t="s">
        <v>16</v>
      </c>
      <c r="D8" s="17" t="s">
        <v>30</v>
      </c>
      <c r="E8" s="15" t="s">
        <v>32</v>
      </c>
      <c r="F8" s="16">
        <v>34</v>
      </c>
      <c r="G8" s="16" t="s">
        <v>18</v>
      </c>
      <c r="H8" s="16">
        <v>34</v>
      </c>
      <c r="I8" s="2">
        <v>2</v>
      </c>
      <c r="J8" s="2">
        <v>0</v>
      </c>
      <c r="K8" s="2">
        <v>1</v>
      </c>
      <c r="L8" s="2">
        <v>0</v>
      </c>
      <c r="M8" s="28">
        <f t="shared" si="0"/>
        <v>1</v>
      </c>
      <c r="N8" s="28">
        <f t="shared" si="1"/>
        <v>1</v>
      </c>
    </row>
    <row r="9" spans="1:14" ht="18.75">
      <c r="A9" s="33">
        <v>6</v>
      </c>
      <c r="B9" s="15" t="s">
        <v>15</v>
      </c>
      <c r="C9" s="1" t="s">
        <v>24</v>
      </c>
      <c r="D9" s="17" t="s">
        <v>30</v>
      </c>
      <c r="E9" s="15" t="s">
        <v>33</v>
      </c>
      <c r="F9" s="16">
        <v>35</v>
      </c>
      <c r="G9" s="16" t="s">
        <v>18</v>
      </c>
      <c r="H9" s="16">
        <v>23</v>
      </c>
      <c r="I9" s="2">
        <v>2</v>
      </c>
      <c r="J9" s="2">
        <v>0</v>
      </c>
      <c r="K9" s="2">
        <v>0</v>
      </c>
      <c r="L9" s="2">
        <v>1</v>
      </c>
      <c r="M9" s="28">
        <f t="shared" si="0"/>
        <v>1</v>
      </c>
      <c r="N9" s="28">
        <f t="shared" si="1"/>
        <v>1</v>
      </c>
    </row>
    <row r="10" spans="1:14" ht="18.75">
      <c r="A10" s="33">
        <v>7</v>
      </c>
      <c r="B10" s="15" t="s">
        <v>15</v>
      </c>
      <c r="C10" s="1" t="s">
        <v>24</v>
      </c>
      <c r="D10" s="17" t="s">
        <v>49</v>
      </c>
      <c r="E10" s="18" t="s">
        <v>51</v>
      </c>
      <c r="F10" s="19">
        <v>57</v>
      </c>
      <c r="G10" s="19" t="s">
        <v>18</v>
      </c>
      <c r="H10" s="16">
        <v>33</v>
      </c>
      <c r="I10" s="28">
        <v>2</v>
      </c>
      <c r="J10" s="28">
        <v>0</v>
      </c>
      <c r="K10" s="28">
        <v>0</v>
      </c>
      <c r="L10" s="28">
        <v>1</v>
      </c>
      <c r="M10" s="28">
        <f t="shared" si="0"/>
        <v>1</v>
      </c>
      <c r="N10" s="28">
        <f t="shared" si="1"/>
        <v>1</v>
      </c>
    </row>
    <row r="11" spans="1:14" ht="18.75">
      <c r="A11" s="33">
        <v>8</v>
      </c>
      <c r="B11" s="15" t="s">
        <v>15</v>
      </c>
      <c r="C11" s="1" t="s">
        <v>24</v>
      </c>
      <c r="D11" s="17" t="s">
        <v>49</v>
      </c>
      <c r="E11" s="18" t="s">
        <v>52</v>
      </c>
      <c r="F11" s="19">
        <v>54</v>
      </c>
      <c r="G11" s="19" t="s">
        <v>18</v>
      </c>
      <c r="H11" s="16">
        <v>40</v>
      </c>
      <c r="I11" s="28">
        <v>2</v>
      </c>
      <c r="J11" s="28">
        <v>0</v>
      </c>
      <c r="K11" s="28">
        <v>1</v>
      </c>
      <c r="L11" s="28">
        <v>0</v>
      </c>
      <c r="M11" s="28">
        <f t="shared" si="0"/>
        <v>1</v>
      </c>
      <c r="N11" s="28">
        <f t="shared" si="1"/>
        <v>1</v>
      </c>
    </row>
    <row r="12" spans="1:14" ht="18.75">
      <c r="A12" s="33">
        <v>9</v>
      </c>
      <c r="B12" s="15" t="s">
        <v>91</v>
      </c>
      <c r="C12" s="1" t="s">
        <v>16</v>
      </c>
      <c r="D12" s="1" t="s">
        <v>92</v>
      </c>
      <c r="E12" s="1" t="s">
        <v>93</v>
      </c>
      <c r="F12" s="16">
        <v>41</v>
      </c>
      <c r="G12" s="16" t="s">
        <v>18</v>
      </c>
      <c r="H12" s="2">
        <v>49</v>
      </c>
      <c r="I12" s="28">
        <v>2</v>
      </c>
      <c r="J12" s="28">
        <v>1</v>
      </c>
      <c r="K12" s="28">
        <v>0</v>
      </c>
      <c r="L12" s="28">
        <v>0</v>
      </c>
      <c r="M12" s="28">
        <f t="shared" si="0"/>
        <v>1</v>
      </c>
      <c r="N12" s="28">
        <f t="shared" si="1"/>
        <v>1</v>
      </c>
    </row>
    <row r="13" spans="1:14" ht="18.75">
      <c r="A13" s="33">
        <v>10</v>
      </c>
      <c r="B13" s="15" t="s">
        <v>91</v>
      </c>
      <c r="C13" s="1" t="s">
        <v>16</v>
      </c>
      <c r="D13" s="1" t="s">
        <v>92</v>
      </c>
      <c r="E13" s="1" t="s">
        <v>94</v>
      </c>
      <c r="F13" s="16">
        <v>42</v>
      </c>
      <c r="G13" s="16" t="s">
        <v>18</v>
      </c>
      <c r="H13" s="2">
        <v>19</v>
      </c>
      <c r="I13" s="28">
        <v>2</v>
      </c>
      <c r="J13" s="28">
        <v>1</v>
      </c>
      <c r="K13" s="28">
        <v>0</v>
      </c>
      <c r="L13" s="28">
        <v>0</v>
      </c>
      <c r="M13" s="28">
        <f t="shared" si="0"/>
        <v>1</v>
      </c>
      <c r="N13" s="28">
        <f t="shared" si="1"/>
        <v>1</v>
      </c>
    </row>
    <row r="14" spans="1:14" ht="18.75">
      <c r="A14" s="33">
        <v>11</v>
      </c>
      <c r="B14" s="15" t="s">
        <v>91</v>
      </c>
      <c r="C14" s="1" t="s">
        <v>16</v>
      </c>
      <c r="D14" s="1" t="s">
        <v>95</v>
      </c>
      <c r="E14" s="1" t="s">
        <v>96</v>
      </c>
      <c r="F14" s="16">
        <v>42</v>
      </c>
      <c r="G14" s="16" t="s">
        <v>18</v>
      </c>
      <c r="H14" s="2">
        <v>25</v>
      </c>
      <c r="I14" s="28">
        <v>2</v>
      </c>
      <c r="J14" s="28">
        <v>1</v>
      </c>
      <c r="K14" s="28">
        <v>0</v>
      </c>
      <c r="L14" s="28">
        <v>0</v>
      </c>
      <c r="M14" s="28">
        <f t="shared" si="0"/>
        <v>1</v>
      </c>
      <c r="N14" s="28">
        <f t="shared" si="1"/>
        <v>1</v>
      </c>
    </row>
    <row r="15" spans="1:14" ht="18.75">
      <c r="A15" s="33">
        <v>12</v>
      </c>
      <c r="B15" s="15" t="s">
        <v>91</v>
      </c>
      <c r="C15" s="1" t="s">
        <v>16</v>
      </c>
      <c r="D15" s="1" t="s">
        <v>95</v>
      </c>
      <c r="E15" s="1" t="s">
        <v>97</v>
      </c>
      <c r="F15" s="16">
        <v>39</v>
      </c>
      <c r="G15" s="16" t="s">
        <v>18</v>
      </c>
      <c r="H15" s="2">
        <v>29</v>
      </c>
      <c r="I15" s="28">
        <v>2</v>
      </c>
      <c r="J15" s="28">
        <v>1</v>
      </c>
      <c r="K15" s="28">
        <v>0</v>
      </c>
      <c r="L15" s="28">
        <v>0</v>
      </c>
      <c r="M15" s="28">
        <f t="shared" si="0"/>
        <v>1</v>
      </c>
      <c r="N15" s="28">
        <f t="shared" si="1"/>
        <v>1</v>
      </c>
    </row>
    <row r="16" spans="1:14" ht="18.75">
      <c r="A16" s="33">
        <v>13</v>
      </c>
      <c r="B16" s="15" t="s">
        <v>91</v>
      </c>
      <c r="C16" s="1" t="s">
        <v>16</v>
      </c>
      <c r="D16" s="1" t="s">
        <v>92</v>
      </c>
      <c r="E16" s="1" t="s">
        <v>98</v>
      </c>
      <c r="F16" s="16">
        <v>42</v>
      </c>
      <c r="G16" s="16" t="s">
        <v>18</v>
      </c>
      <c r="H16" s="2">
        <v>11</v>
      </c>
      <c r="I16" s="28">
        <v>2</v>
      </c>
      <c r="J16" s="28">
        <v>0</v>
      </c>
      <c r="K16" s="28">
        <v>1</v>
      </c>
      <c r="L16" s="28">
        <v>0</v>
      </c>
      <c r="M16" s="28">
        <f t="shared" si="0"/>
        <v>1</v>
      </c>
      <c r="N16" s="28">
        <f t="shared" si="1"/>
        <v>1</v>
      </c>
    </row>
    <row r="17" spans="1:14" ht="18.75">
      <c r="A17" s="33">
        <v>14</v>
      </c>
      <c r="B17" s="15" t="s">
        <v>91</v>
      </c>
      <c r="C17" s="1" t="s">
        <v>16</v>
      </c>
      <c r="D17" s="1" t="s">
        <v>95</v>
      </c>
      <c r="E17" s="1" t="s">
        <v>99</v>
      </c>
      <c r="F17" s="16">
        <v>34</v>
      </c>
      <c r="G17" s="16" t="s">
        <v>18</v>
      </c>
      <c r="H17" s="28">
        <v>32</v>
      </c>
      <c r="I17" s="28">
        <v>2</v>
      </c>
      <c r="J17" s="28">
        <v>1</v>
      </c>
      <c r="K17" s="28">
        <v>0</v>
      </c>
      <c r="L17" s="28">
        <v>0</v>
      </c>
      <c r="M17" s="28">
        <f t="shared" si="0"/>
        <v>1</v>
      </c>
      <c r="N17" s="28">
        <f t="shared" si="1"/>
        <v>1</v>
      </c>
    </row>
    <row r="18" spans="1:14" ht="18.75">
      <c r="A18" s="33">
        <v>15</v>
      </c>
      <c r="B18" s="15" t="s">
        <v>91</v>
      </c>
      <c r="C18" s="1" t="s">
        <v>16</v>
      </c>
      <c r="D18" s="1" t="s">
        <v>105</v>
      </c>
      <c r="E18" s="1" t="s">
        <v>106</v>
      </c>
      <c r="F18" s="16">
        <v>31</v>
      </c>
      <c r="G18" s="16" t="s">
        <v>18</v>
      </c>
      <c r="H18" s="28">
        <v>26</v>
      </c>
      <c r="I18" s="28">
        <v>2</v>
      </c>
      <c r="J18" s="28">
        <v>1</v>
      </c>
      <c r="K18" s="28">
        <v>0</v>
      </c>
      <c r="L18" s="28">
        <v>0</v>
      </c>
      <c r="M18" s="28">
        <f t="shared" si="0"/>
        <v>1</v>
      </c>
      <c r="N18" s="28">
        <f t="shared" si="1"/>
        <v>1</v>
      </c>
    </row>
    <row r="19" spans="1:14" ht="18.75">
      <c r="A19" s="33">
        <v>16</v>
      </c>
      <c r="B19" s="15" t="s">
        <v>91</v>
      </c>
      <c r="C19" s="1" t="s">
        <v>16</v>
      </c>
      <c r="D19" s="1" t="s">
        <v>109</v>
      </c>
      <c r="E19" s="1" t="s">
        <v>110</v>
      </c>
      <c r="F19" s="16">
        <v>33</v>
      </c>
      <c r="G19" s="16" t="s">
        <v>18</v>
      </c>
      <c r="H19" s="28">
        <v>34</v>
      </c>
      <c r="I19" s="28">
        <v>2</v>
      </c>
      <c r="J19" s="28">
        <v>0</v>
      </c>
      <c r="K19" s="28">
        <v>1</v>
      </c>
      <c r="L19" s="28">
        <v>0</v>
      </c>
      <c r="M19" s="28">
        <f t="shared" si="0"/>
        <v>1</v>
      </c>
      <c r="N19" s="28">
        <f t="shared" si="1"/>
        <v>1</v>
      </c>
    </row>
    <row r="20" spans="1:14" ht="18.75">
      <c r="A20" s="33">
        <v>17</v>
      </c>
      <c r="B20" s="15" t="s">
        <v>91</v>
      </c>
      <c r="C20" s="1" t="s">
        <v>16</v>
      </c>
      <c r="D20" s="1" t="s">
        <v>109</v>
      </c>
      <c r="E20" s="1" t="s">
        <v>111</v>
      </c>
      <c r="F20" s="16">
        <v>33</v>
      </c>
      <c r="G20" s="16" t="s">
        <v>18</v>
      </c>
      <c r="H20" s="2">
        <v>29</v>
      </c>
      <c r="I20" s="28">
        <v>2</v>
      </c>
      <c r="J20" s="28">
        <v>0</v>
      </c>
      <c r="K20" s="28">
        <v>1</v>
      </c>
      <c r="L20" s="28">
        <v>0</v>
      </c>
      <c r="M20" s="28">
        <f t="shared" si="0"/>
        <v>1</v>
      </c>
      <c r="N20" s="28">
        <f t="shared" si="1"/>
        <v>1</v>
      </c>
    </row>
    <row r="21" spans="1:14" ht="18.75">
      <c r="A21" s="33">
        <v>18</v>
      </c>
      <c r="B21" s="9" t="s">
        <v>114</v>
      </c>
      <c r="C21" s="9" t="s">
        <v>16</v>
      </c>
      <c r="D21" s="9" t="s">
        <v>116</v>
      </c>
      <c r="E21" s="15" t="s">
        <v>119</v>
      </c>
      <c r="F21" s="16">
        <v>34</v>
      </c>
      <c r="G21" s="16" t="s">
        <v>18</v>
      </c>
      <c r="H21" s="28">
        <v>20</v>
      </c>
      <c r="I21" s="2">
        <v>2</v>
      </c>
      <c r="J21" s="28">
        <v>1</v>
      </c>
      <c r="K21" s="28">
        <v>0</v>
      </c>
      <c r="L21" s="28">
        <v>0</v>
      </c>
      <c r="M21" s="28">
        <v>1</v>
      </c>
      <c r="N21" s="28">
        <v>1</v>
      </c>
    </row>
    <row r="22" spans="1:14" ht="18.75">
      <c r="A22" s="33">
        <v>19</v>
      </c>
      <c r="B22" s="15" t="s">
        <v>15</v>
      </c>
      <c r="C22" s="1" t="s">
        <v>16</v>
      </c>
      <c r="D22" s="17" t="s">
        <v>30</v>
      </c>
      <c r="E22" s="15" t="s">
        <v>31</v>
      </c>
      <c r="F22" s="16">
        <v>40</v>
      </c>
      <c r="G22" s="16" t="s">
        <v>18</v>
      </c>
      <c r="H22" s="16">
        <v>61</v>
      </c>
      <c r="I22" s="2">
        <v>3</v>
      </c>
      <c r="J22" s="2">
        <v>1</v>
      </c>
      <c r="K22" s="2">
        <v>1</v>
      </c>
      <c r="L22" s="2">
        <v>0</v>
      </c>
      <c r="M22" s="28">
        <f>SUM(J22:L22)</f>
        <v>2</v>
      </c>
      <c r="N22" s="28">
        <f>SUM(I22-M22)</f>
        <v>1</v>
      </c>
    </row>
    <row r="23" spans="1:14" ht="18.75">
      <c r="A23" s="33">
        <v>20</v>
      </c>
      <c r="B23" s="15" t="s">
        <v>15</v>
      </c>
      <c r="C23" s="1" t="s">
        <v>16</v>
      </c>
      <c r="D23" s="17" t="s">
        <v>45</v>
      </c>
      <c r="E23" s="18" t="s">
        <v>47</v>
      </c>
      <c r="F23" s="19">
        <v>68</v>
      </c>
      <c r="G23" s="19" t="s">
        <v>18</v>
      </c>
      <c r="H23" s="16">
        <v>174</v>
      </c>
      <c r="I23" s="28">
        <v>6</v>
      </c>
      <c r="J23" s="28">
        <v>0</v>
      </c>
      <c r="K23" s="28">
        <v>4</v>
      </c>
      <c r="L23" s="28">
        <v>0</v>
      </c>
      <c r="M23" s="28">
        <f>SUM(J23:L23)</f>
        <v>4</v>
      </c>
      <c r="N23" s="28">
        <f>SUM(I23-M23)</f>
        <v>2</v>
      </c>
    </row>
    <row r="24" spans="1:14" ht="18.75">
      <c r="A24" s="33">
        <v>21</v>
      </c>
      <c r="B24" s="15" t="s">
        <v>15</v>
      </c>
      <c r="C24" s="1" t="s">
        <v>16</v>
      </c>
      <c r="D24" s="17" t="s">
        <v>45</v>
      </c>
      <c r="E24" s="18" t="s">
        <v>46</v>
      </c>
      <c r="F24" s="19">
        <v>68</v>
      </c>
      <c r="G24" s="19" t="s">
        <v>18</v>
      </c>
      <c r="H24" s="16">
        <v>165</v>
      </c>
      <c r="I24" s="28">
        <v>6</v>
      </c>
      <c r="J24" s="28">
        <v>1</v>
      </c>
      <c r="K24" s="28">
        <v>4</v>
      </c>
      <c r="L24" s="28">
        <v>0</v>
      </c>
      <c r="M24" s="28">
        <f>SUM(J24:L24)</f>
        <v>5</v>
      </c>
      <c r="N24" s="28">
        <f>SUM(I24-M24)</f>
        <v>1</v>
      </c>
    </row>
    <row r="25" spans="1:14" ht="18.75">
      <c r="A25" s="33">
        <v>22</v>
      </c>
      <c r="B25" s="15" t="s">
        <v>15</v>
      </c>
      <c r="C25" s="1" t="s">
        <v>16</v>
      </c>
      <c r="D25" s="17" t="s">
        <v>45</v>
      </c>
      <c r="E25" s="18" t="s">
        <v>48</v>
      </c>
      <c r="F25" s="19">
        <v>68</v>
      </c>
      <c r="G25" s="19" t="s">
        <v>18</v>
      </c>
      <c r="H25" s="16">
        <v>181</v>
      </c>
      <c r="I25" s="28">
        <v>6</v>
      </c>
      <c r="J25" s="28">
        <v>1</v>
      </c>
      <c r="K25" s="28">
        <v>4</v>
      </c>
      <c r="L25" s="28">
        <v>0</v>
      </c>
      <c r="M25" s="28">
        <f>SUM(J25:L25)</f>
        <v>5</v>
      </c>
      <c r="N25" s="28">
        <f>SUM(I25-M25)</f>
        <v>1</v>
      </c>
    </row>
    <row r="26" spans="1:14" ht="18.75">
      <c r="A26" s="33">
        <v>23</v>
      </c>
      <c r="B26" s="15" t="s">
        <v>15</v>
      </c>
      <c r="C26" s="1" t="s">
        <v>16</v>
      </c>
      <c r="D26" s="17" t="s">
        <v>49</v>
      </c>
      <c r="E26" s="18" t="s">
        <v>50</v>
      </c>
      <c r="F26" s="19">
        <v>63</v>
      </c>
      <c r="G26" s="19" t="s">
        <v>18</v>
      </c>
      <c r="H26" s="16">
        <v>237</v>
      </c>
      <c r="I26" s="28">
        <v>7</v>
      </c>
      <c r="J26" s="28">
        <v>0</v>
      </c>
      <c r="K26" s="28">
        <v>5</v>
      </c>
      <c r="L26" s="28">
        <v>0</v>
      </c>
      <c r="M26" s="28">
        <f>SUM(J26:L26)</f>
        <v>5</v>
      </c>
      <c r="N26" s="28">
        <f>SUM(I26-M26)</f>
        <v>2</v>
      </c>
    </row>
    <row r="27" spans="1:14" ht="18.75">
      <c r="A27" s="38" t="s">
        <v>9</v>
      </c>
      <c r="B27" s="39"/>
      <c r="C27" s="39"/>
      <c r="D27" s="39"/>
      <c r="E27" s="39"/>
      <c r="F27" s="39"/>
      <c r="G27" s="40"/>
      <c r="H27" s="34">
        <f aca="true" t="shared" si="2" ref="H27:N27">SUM(H4:H26)</f>
        <v>1318</v>
      </c>
      <c r="I27" s="35">
        <f t="shared" si="2"/>
        <v>64</v>
      </c>
      <c r="J27" s="34">
        <f t="shared" si="2"/>
        <v>12</v>
      </c>
      <c r="K27" s="34">
        <f t="shared" si="2"/>
        <v>24</v>
      </c>
      <c r="L27" s="34">
        <f t="shared" si="2"/>
        <v>2</v>
      </c>
      <c r="M27" s="34">
        <f t="shared" si="2"/>
        <v>38</v>
      </c>
      <c r="N27" s="34">
        <f t="shared" si="2"/>
        <v>26</v>
      </c>
    </row>
    <row r="52" spans="1:14" ht="18.75" customHeight="1">
      <c r="A52" s="41" t="s">
        <v>163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40.5" customHeight="1">
      <c r="A53" s="42" t="s">
        <v>0</v>
      </c>
      <c r="B53" s="42" t="s">
        <v>1</v>
      </c>
      <c r="C53" s="42" t="s">
        <v>2</v>
      </c>
      <c r="D53" s="42" t="s">
        <v>3</v>
      </c>
      <c r="E53" s="42" t="s">
        <v>4</v>
      </c>
      <c r="F53" s="42" t="s">
        <v>11</v>
      </c>
      <c r="G53" s="42" t="s">
        <v>5</v>
      </c>
      <c r="H53" s="42" t="s">
        <v>6</v>
      </c>
      <c r="I53" s="42" t="s">
        <v>7</v>
      </c>
      <c r="J53" s="44" t="s">
        <v>8</v>
      </c>
      <c r="K53" s="45"/>
      <c r="L53" s="46"/>
      <c r="M53" s="42" t="s">
        <v>9</v>
      </c>
      <c r="N53" s="42" t="s">
        <v>10</v>
      </c>
    </row>
    <row r="54" spans="1:14" ht="37.5">
      <c r="A54" s="43"/>
      <c r="B54" s="43"/>
      <c r="C54" s="43"/>
      <c r="D54" s="43"/>
      <c r="E54" s="43"/>
      <c r="F54" s="43"/>
      <c r="G54" s="43"/>
      <c r="H54" s="43"/>
      <c r="I54" s="43"/>
      <c r="J54" s="17" t="s">
        <v>12</v>
      </c>
      <c r="K54" s="28" t="s">
        <v>13</v>
      </c>
      <c r="L54" s="28" t="s">
        <v>14</v>
      </c>
      <c r="M54" s="43"/>
      <c r="N54" s="43"/>
    </row>
    <row r="55" spans="1:14" ht="18.75">
      <c r="A55" s="28">
        <v>1</v>
      </c>
      <c r="B55" s="15" t="s">
        <v>91</v>
      </c>
      <c r="C55" s="1" t="s">
        <v>16</v>
      </c>
      <c r="D55" s="1" t="s">
        <v>100</v>
      </c>
      <c r="E55" s="1" t="s">
        <v>103</v>
      </c>
      <c r="F55" s="16">
        <v>28</v>
      </c>
      <c r="G55" s="16" t="s">
        <v>104</v>
      </c>
      <c r="H55" s="2">
        <v>33</v>
      </c>
      <c r="I55" s="28">
        <v>2</v>
      </c>
      <c r="J55" s="28">
        <v>1</v>
      </c>
      <c r="K55" s="28">
        <v>0</v>
      </c>
      <c r="L55" s="28">
        <v>0</v>
      </c>
      <c r="M55" s="28">
        <f aca="true" t="shared" si="3" ref="M55:M73">SUM(J55:L55)</f>
        <v>1</v>
      </c>
      <c r="N55" s="28">
        <f aca="true" t="shared" si="4" ref="N55:N73">SUM(I55-M55)</f>
        <v>1</v>
      </c>
    </row>
    <row r="56" spans="1:14" ht="18.75">
      <c r="A56" s="28">
        <v>2</v>
      </c>
      <c r="B56" s="15" t="s">
        <v>91</v>
      </c>
      <c r="C56" s="1" t="s">
        <v>16</v>
      </c>
      <c r="D56" s="1" t="s">
        <v>102</v>
      </c>
      <c r="E56" s="1" t="s">
        <v>107</v>
      </c>
      <c r="F56" s="16">
        <v>30</v>
      </c>
      <c r="G56" s="16" t="s">
        <v>104</v>
      </c>
      <c r="H56" s="2">
        <v>11</v>
      </c>
      <c r="I56" s="28">
        <v>2</v>
      </c>
      <c r="J56" s="28">
        <v>1</v>
      </c>
      <c r="K56" s="28">
        <v>0</v>
      </c>
      <c r="L56" s="28">
        <v>0</v>
      </c>
      <c r="M56" s="28">
        <f t="shared" si="3"/>
        <v>1</v>
      </c>
      <c r="N56" s="28">
        <f t="shared" si="4"/>
        <v>1</v>
      </c>
    </row>
    <row r="57" spans="1:14" ht="18.75">
      <c r="A57" s="28">
        <v>3</v>
      </c>
      <c r="B57" s="15" t="s">
        <v>91</v>
      </c>
      <c r="C57" s="1" t="s">
        <v>16</v>
      </c>
      <c r="D57" s="1" t="s">
        <v>102</v>
      </c>
      <c r="E57" s="1" t="s">
        <v>108</v>
      </c>
      <c r="F57" s="16">
        <v>29</v>
      </c>
      <c r="G57" s="16" t="s">
        <v>104</v>
      </c>
      <c r="H57" s="2">
        <v>12</v>
      </c>
      <c r="I57" s="28">
        <v>2</v>
      </c>
      <c r="J57" s="28">
        <v>1</v>
      </c>
      <c r="K57" s="28">
        <v>0</v>
      </c>
      <c r="L57" s="28">
        <v>0</v>
      </c>
      <c r="M57" s="28">
        <f t="shared" si="3"/>
        <v>1</v>
      </c>
      <c r="N57" s="28">
        <f t="shared" si="4"/>
        <v>1</v>
      </c>
    </row>
    <row r="58" spans="1:14" ht="18.75">
      <c r="A58" s="33">
        <v>4</v>
      </c>
      <c r="B58" s="15" t="s">
        <v>91</v>
      </c>
      <c r="C58" s="1" t="s">
        <v>16</v>
      </c>
      <c r="D58" s="1" t="s">
        <v>112</v>
      </c>
      <c r="E58" s="1" t="s">
        <v>113</v>
      </c>
      <c r="F58" s="16">
        <v>15</v>
      </c>
      <c r="G58" s="16" t="s">
        <v>104</v>
      </c>
      <c r="H58" s="2">
        <v>18</v>
      </c>
      <c r="I58" s="28">
        <v>2</v>
      </c>
      <c r="J58" s="28">
        <v>0</v>
      </c>
      <c r="K58" s="28">
        <v>1</v>
      </c>
      <c r="L58" s="28">
        <v>0</v>
      </c>
      <c r="M58" s="28">
        <f t="shared" si="3"/>
        <v>1</v>
      </c>
      <c r="N58" s="28">
        <f t="shared" si="4"/>
        <v>1</v>
      </c>
    </row>
    <row r="59" spans="1:14" ht="18.75">
      <c r="A59" s="33">
        <v>5</v>
      </c>
      <c r="B59" s="15" t="s">
        <v>15</v>
      </c>
      <c r="C59" s="1" t="s">
        <v>16</v>
      </c>
      <c r="D59" s="17" t="s">
        <v>27</v>
      </c>
      <c r="E59" s="15" t="s">
        <v>29</v>
      </c>
      <c r="F59" s="16">
        <v>16</v>
      </c>
      <c r="G59" s="16" t="s">
        <v>23</v>
      </c>
      <c r="H59" s="16">
        <v>17</v>
      </c>
      <c r="I59" s="2">
        <v>2</v>
      </c>
      <c r="J59" s="2">
        <v>0</v>
      </c>
      <c r="K59" s="2">
        <v>0</v>
      </c>
      <c r="L59" s="2">
        <v>1</v>
      </c>
      <c r="M59" s="28">
        <f t="shared" si="3"/>
        <v>1</v>
      </c>
      <c r="N59" s="28">
        <f t="shared" si="4"/>
        <v>1</v>
      </c>
    </row>
    <row r="60" spans="1:14" ht="18.75">
      <c r="A60" s="33">
        <v>6</v>
      </c>
      <c r="B60" s="15" t="s">
        <v>15</v>
      </c>
      <c r="C60" s="1" t="s">
        <v>16</v>
      </c>
      <c r="D60" s="17" t="s">
        <v>34</v>
      </c>
      <c r="E60" s="15" t="s">
        <v>35</v>
      </c>
      <c r="F60" s="16">
        <v>16</v>
      </c>
      <c r="G60" s="16" t="s">
        <v>23</v>
      </c>
      <c r="H60" s="16">
        <v>14</v>
      </c>
      <c r="I60" s="2">
        <v>2</v>
      </c>
      <c r="J60" s="2">
        <v>0</v>
      </c>
      <c r="K60" s="2">
        <v>1</v>
      </c>
      <c r="L60" s="2">
        <v>0</v>
      </c>
      <c r="M60" s="28">
        <f t="shared" si="3"/>
        <v>1</v>
      </c>
      <c r="N60" s="28">
        <f t="shared" si="4"/>
        <v>1</v>
      </c>
    </row>
    <row r="61" spans="1:14" ht="18.75">
      <c r="A61" s="33">
        <v>7</v>
      </c>
      <c r="B61" s="15" t="s">
        <v>15</v>
      </c>
      <c r="C61" s="1" t="s">
        <v>24</v>
      </c>
      <c r="D61" s="17" t="s">
        <v>34</v>
      </c>
      <c r="E61" s="15" t="s">
        <v>36</v>
      </c>
      <c r="F61" s="16">
        <v>28</v>
      </c>
      <c r="G61" s="16" t="s">
        <v>23</v>
      </c>
      <c r="H61" s="16">
        <v>12</v>
      </c>
      <c r="I61" s="2">
        <v>2</v>
      </c>
      <c r="J61" s="2">
        <v>0</v>
      </c>
      <c r="K61" s="2">
        <v>1</v>
      </c>
      <c r="L61" s="2">
        <v>0</v>
      </c>
      <c r="M61" s="28">
        <f t="shared" si="3"/>
        <v>1</v>
      </c>
      <c r="N61" s="28">
        <f t="shared" si="4"/>
        <v>1</v>
      </c>
    </row>
    <row r="62" spans="1:14" ht="18.75">
      <c r="A62" s="33">
        <v>8</v>
      </c>
      <c r="B62" s="15" t="s">
        <v>15</v>
      </c>
      <c r="C62" s="1" t="s">
        <v>16</v>
      </c>
      <c r="D62" s="17" t="s">
        <v>37</v>
      </c>
      <c r="E62" s="15" t="s">
        <v>38</v>
      </c>
      <c r="F62" s="16">
        <v>18</v>
      </c>
      <c r="G62" s="16" t="s">
        <v>23</v>
      </c>
      <c r="H62" s="16">
        <v>25</v>
      </c>
      <c r="I62" s="2">
        <v>2</v>
      </c>
      <c r="J62" s="2">
        <v>0</v>
      </c>
      <c r="K62" s="2">
        <v>1</v>
      </c>
      <c r="L62" s="2">
        <v>0</v>
      </c>
      <c r="M62" s="28">
        <f t="shared" si="3"/>
        <v>1</v>
      </c>
      <c r="N62" s="28">
        <f t="shared" si="4"/>
        <v>1</v>
      </c>
    </row>
    <row r="63" spans="1:14" ht="18.75">
      <c r="A63" s="33">
        <v>9</v>
      </c>
      <c r="B63" s="15" t="s">
        <v>15</v>
      </c>
      <c r="C63" s="1" t="s">
        <v>16</v>
      </c>
      <c r="D63" s="17" t="s">
        <v>37</v>
      </c>
      <c r="E63" s="15" t="s">
        <v>39</v>
      </c>
      <c r="F63" s="16">
        <v>24</v>
      </c>
      <c r="G63" s="16" t="s">
        <v>23</v>
      </c>
      <c r="H63" s="16">
        <v>23</v>
      </c>
      <c r="I63" s="2">
        <v>2</v>
      </c>
      <c r="J63" s="2">
        <v>0</v>
      </c>
      <c r="K63" s="2">
        <v>0</v>
      </c>
      <c r="L63" s="2">
        <v>1</v>
      </c>
      <c r="M63" s="28">
        <f t="shared" si="3"/>
        <v>1</v>
      </c>
      <c r="N63" s="28">
        <f t="shared" si="4"/>
        <v>1</v>
      </c>
    </row>
    <row r="64" spans="1:14" ht="18.75">
      <c r="A64" s="33">
        <v>10</v>
      </c>
      <c r="B64" s="15" t="s">
        <v>15</v>
      </c>
      <c r="C64" s="1" t="s">
        <v>16</v>
      </c>
      <c r="D64" s="17" t="s">
        <v>40</v>
      </c>
      <c r="E64" s="15" t="s">
        <v>42</v>
      </c>
      <c r="F64" s="16">
        <v>23</v>
      </c>
      <c r="G64" s="16" t="s">
        <v>23</v>
      </c>
      <c r="H64" s="16">
        <v>12</v>
      </c>
      <c r="I64" s="2">
        <v>2</v>
      </c>
      <c r="J64" s="2">
        <v>0</v>
      </c>
      <c r="K64" s="2">
        <v>1</v>
      </c>
      <c r="L64" s="2">
        <v>0</v>
      </c>
      <c r="M64" s="28">
        <f t="shared" si="3"/>
        <v>1</v>
      </c>
      <c r="N64" s="28">
        <f t="shared" si="4"/>
        <v>1</v>
      </c>
    </row>
    <row r="65" spans="1:14" ht="18.75">
      <c r="A65" s="33">
        <v>11</v>
      </c>
      <c r="B65" s="1" t="s">
        <v>75</v>
      </c>
      <c r="C65" s="1" t="s">
        <v>16</v>
      </c>
      <c r="D65" s="1" t="s">
        <v>78</v>
      </c>
      <c r="E65" s="15" t="s">
        <v>80</v>
      </c>
      <c r="F65" s="16">
        <v>23</v>
      </c>
      <c r="G65" s="16" t="s">
        <v>23</v>
      </c>
      <c r="H65" s="28">
        <v>18</v>
      </c>
      <c r="I65" s="28">
        <v>2</v>
      </c>
      <c r="J65" s="28">
        <v>1</v>
      </c>
      <c r="K65" s="28">
        <v>0</v>
      </c>
      <c r="L65" s="28">
        <v>0</v>
      </c>
      <c r="M65" s="28">
        <f t="shared" si="3"/>
        <v>1</v>
      </c>
      <c r="N65" s="28">
        <f t="shared" si="4"/>
        <v>1</v>
      </c>
    </row>
    <row r="66" spans="1:14" ht="18.75">
      <c r="A66" s="33">
        <v>12</v>
      </c>
      <c r="B66" s="1" t="s">
        <v>75</v>
      </c>
      <c r="C66" s="1" t="s">
        <v>16</v>
      </c>
      <c r="D66" s="1" t="s">
        <v>77</v>
      </c>
      <c r="E66" s="15" t="s">
        <v>81</v>
      </c>
      <c r="F66" s="16">
        <v>19</v>
      </c>
      <c r="G66" s="16" t="s">
        <v>23</v>
      </c>
      <c r="H66" s="28">
        <v>20</v>
      </c>
      <c r="I66" s="28">
        <v>2</v>
      </c>
      <c r="J66" s="28">
        <v>1</v>
      </c>
      <c r="K66" s="28">
        <v>0</v>
      </c>
      <c r="L66" s="28">
        <v>0</v>
      </c>
      <c r="M66" s="28">
        <f t="shared" si="3"/>
        <v>1</v>
      </c>
      <c r="N66" s="28">
        <f t="shared" si="4"/>
        <v>1</v>
      </c>
    </row>
    <row r="67" spans="1:14" ht="18.75">
      <c r="A67" s="33">
        <v>13</v>
      </c>
      <c r="B67" s="1" t="s">
        <v>75</v>
      </c>
      <c r="C67" s="1" t="s">
        <v>16</v>
      </c>
      <c r="D67" s="1" t="s">
        <v>76</v>
      </c>
      <c r="E67" s="15" t="s">
        <v>82</v>
      </c>
      <c r="F67" s="16">
        <v>26</v>
      </c>
      <c r="G67" s="16" t="s">
        <v>23</v>
      </c>
      <c r="H67" s="28">
        <v>11</v>
      </c>
      <c r="I67" s="28">
        <v>2</v>
      </c>
      <c r="J67" s="28">
        <v>0</v>
      </c>
      <c r="K67" s="28">
        <v>1</v>
      </c>
      <c r="L67" s="28">
        <v>0</v>
      </c>
      <c r="M67" s="28">
        <f t="shared" si="3"/>
        <v>1</v>
      </c>
      <c r="N67" s="28">
        <f t="shared" si="4"/>
        <v>1</v>
      </c>
    </row>
    <row r="68" spans="1:14" ht="18.75">
      <c r="A68" s="33">
        <v>14</v>
      </c>
      <c r="B68" s="1" t="s">
        <v>75</v>
      </c>
      <c r="C68" s="1" t="s">
        <v>16</v>
      </c>
      <c r="D68" s="1" t="s">
        <v>75</v>
      </c>
      <c r="E68" s="15" t="s">
        <v>84</v>
      </c>
      <c r="F68" s="16">
        <v>21</v>
      </c>
      <c r="G68" s="16" t="s">
        <v>23</v>
      </c>
      <c r="H68" s="28">
        <v>27</v>
      </c>
      <c r="I68" s="28">
        <v>2</v>
      </c>
      <c r="J68" s="28">
        <v>1</v>
      </c>
      <c r="K68" s="28">
        <v>0</v>
      </c>
      <c r="L68" s="28">
        <v>0</v>
      </c>
      <c r="M68" s="28">
        <f t="shared" si="3"/>
        <v>1</v>
      </c>
      <c r="N68" s="28">
        <f t="shared" si="4"/>
        <v>1</v>
      </c>
    </row>
    <row r="69" spans="1:14" ht="18.75">
      <c r="A69" s="33">
        <v>15</v>
      </c>
      <c r="B69" s="1" t="s">
        <v>75</v>
      </c>
      <c r="C69" s="1" t="s">
        <v>16</v>
      </c>
      <c r="D69" s="1" t="s">
        <v>83</v>
      </c>
      <c r="E69" s="15" t="s">
        <v>86</v>
      </c>
      <c r="F69" s="16">
        <v>26</v>
      </c>
      <c r="G69" s="16" t="s">
        <v>23</v>
      </c>
      <c r="H69" s="28">
        <v>15</v>
      </c>
      <c r="I69" s="28">
        <v>2</v>
      </c>
      <c r="J69" s="28">
        <v>0</v>
      </c>
      <c r="K69" s="28">
        <v>1</v>
      </c>
      <c r="L69" s="28">
        <v>0</v>
      </c>
      <c r="M69" s="28">
        <f t="shared" si="3"/>
        <v>1</v>
      </c>
      <c r="N69" s="28">
        <f t="shared" si="4"/>
        <v>1</v>
      </c>
    </row>
    <row r="70" spans="1:14" ht="18.75">
      <c r="A70" s="33">
        <v>16</v>
      </c>
      <c r="B70" s="1" t="s">
        <v>75</v>
      </c>
      <c r="C70" s="1" t="s">
        <v>24</v>
      </c>
      <c r="D70" s="1" t="s">
        <v>83</v>
      </c>
      <c r="E70" s="15" t="s">
        <v>87</v>
      </c>
      <c r="F70" s="16">
        <v>18</v>
      </c>
      <c r="G70" s="16" t="s">
        <v>23</v>
      </c>
      <c r="H70" s="28">
        <v>11</v>
      </c>
      <c r="I70" s="28">
        <v>2</v>
      </c>
      <c r="J70" s="28">
        <v>0</v>
      </c>
      <c r="K70" s="28">
        <v>0</v>
      </c>
      <c r="L70" s="28">
        <v>1</v>
      </c>
      <c r="M70" s="28">
        <f t="shared" si="3"/>
        <v>1</v>
      </c>
      <c r="N70" s="28">
        <f t="shared" si="4"/>
        <v>1</v>
      </c>
    </row>
    <row r="71" spans="1:14" ht="18.75">
      <c r="A71" s="33">
        <v>17</v>
      </c>
      <c r="B71" s="1" t="s">
        <v>75</v>
      </c>
      <c r="C71" s="1" t="s">
        <v>16</v>
      </c>
      <c r="D71" s="1" t="s">
        <v>83</v>
      </c>
      <c r="E71" s="15" t="s">
        <v>88</v>
      </c>
      <c r="F71" s="16">
        <v>21</v>
      </c>
      <c r="G71" s="16" t="s">
        <v>23</v>
      </c>
      <c r="H71" s="28">
        <v>12</v>
      </c>
      <c r="I71" s="28">
        <v>2</v>
      </c>
      <c r="J71" s="28">
        <v>0</v>
      </c>
      <c r="K71" s="28">
        <v>1</v>
      </c>
      <c r="L71" s="28">
        <v>0</v>
      </c>
      <c r="M71" s="28">
        <f t="shared" si="3"/>
        <v>1</v>
      </c>
      <c r="N71" s="28">
        <f t="shared" si="4"/>
        <v>1</v>
      </c>
    </row>
    <row r="72" spans="1:14" ht="18.75">
      <c r="A72" s="33">
        <v>18</v>
      </c>
      <c r="B72" s="1" t="s">
        <v>75</v>
      </c>
      <c r="C72" s="1" t="s">
        <v>16</v>
      </c>
      <c r="D72" s="1" t="s">
        <v>75</v>
      </c>
      <c r="E72" s="15" t="s">
        <v>89</v>
      </c>
      <c r="F72" s="16">
        <v>19</v>
      </c>
      <c r="G72" s="16" t="s">
        <v>23</v>
      </c>
      <c r="H72" s="28">
        <v>19</v>
      </c>
      <c r="I72" s="28">
        <v>2</v>
      </c>
      <c r="J72" s="28">
        <v>1</v>
      </c>
      <c r="K72" s="28">
        <v>0</v>
      </c>
      <c r="L72" s="28">
        <v>0</v>
      </c>
      <c r="M72" s="28">
        <f t="shared" si="3"/>
        <v>1</v>
      </c>
      <c r="N72" s="28">
        <f t="shared" si="4"/>
        <v>1</v>
      </c>
    </row>
    <row r="73" spans="1:14" ht="18.75">
      <c r="A73" s="33">
        <v>19</v>
      </c>
      <c r="B73" s="1" t="s">
        <v>75</v>
      </c>
      <c r="C73" s="1" t="s">
        <v>16</v>
      </c>
      <c r="D73" s="1" t="s">
        <v>76</v>
      </c>
      <c r="E73" s="15" t="s">
        <v>90</v>
      </c>
      <c r="F73" s="16">
        <v>15</v>
      </c>
      <c r="G73" s="16" t="s">
        <v>23</v>
      </c>
      <c r="H73" s="28">
        <v>15</v>
      </c>
      <c r="I73" s="28">
        <v>2</v>
      </c>
      <c r="J73" s="28">
        <v>0</v>
      </c>
      <c r="K73" s="28">
        <v>1</v>
      </c>
      <c r="L73" s="28">
        <v>0</v>
      </c>
      <c r="M73" s="28">
        <f t="shared" si="3"/>
        <v>1</v>
      </c>
      <c r="N73" s="28">
        <f t="shared" si="4"/>
        <v>1</v>
      </c>
    </row>
    <row r="74" spans="1:14" ht="18.75">
      <c r="A74" s="33">
        <v>20</v>
      </c>
      <c r="B74" s="9" t="s">
        <v>114</v>
      </c>
      <c r="C74" s="9" t="s">
        <v>16</v>
      </c>
      <c r="D74" s="9" t="s">
        <v>117</v>
      </c>
      <c r="E74" s="15" t="s">
        <v>124</v>
      </c>
      <c r="F74" s="16">
        <v>27</v>
      </c>
      <c r="G74" s="16" t="s">
        <v>23</v>
      </c>
      <c r="H74" s="28">
        <v>12</v>
      </c>
      <c r="I74" s="2">
        <v>2</v>
      </c>
      <c r="J74" s="28">
        <v>0</v>
      </c>
      <c r="K74" s="28">
        <v>1</v>
      </c>
      <c r="L74" s="28">
        <v>0</v>
      </c>
      <c r="M74" s="28">
        <v>1</v>
      </c>
      <c r="N74" s="28">
        <v>1</v>
      </c>
    </row>
    <row r="75" spans="1:14" ht="18.75">
      <c r="A75" s="33">
        <v>21</v>
      </c>
      <c r="B75" s="9" t="s">
        <v>114</v>
      </c>
      <c r="C75" s="9" t="s">
        <v>16</v>
      </c>
      <c r="D75" s="9" t="s">
        <v>120</v>
      </c>
      <c r="E75" s="15" t="s">
        <v>126</v>
      </c>
      <c r="F75" s="16">
        <v>25</v>
      </c>
      <c r="G75" s="16" t="s">
        <v>23</v>
      </c>
      <c r="H75" s="28">
        <v>29</v>
      </c>
      <c r="I75" s="2">
        <v>2</v>
      </c>
      <c r="J75" s="28">
        <v>0</v>
      </c>
      <c r="K75" s="28">
        <v>1</v>
      </c>
      <c r="L75" s="28">
        <v>0</v>
      </c>
      <c r="M75" s="28">
        <v>1</v>
      </c>
      <c r="N75" s="28">
        <v>1</v>
      </c>
    </row>
    <row r="76" spans="1:14" ht="18.75">
      <c r="A76" s="33">
        <v>22</v>
      </c>
      <c r="B76" s="9" t="s">
        <v>114</v>
      </c>
      <c r="C76" s="9" t="s">
        <v>16</v>
      </c>
      <c r="D76" s="9" t="s">
        <v>118</v>
      </c>
      <c r="E76" s="15" t="s">
        <v>127</v>
      </c>
      <c r="F76" s="16">
        <v>23</v>
      </c>
      <c r="G76" s="16" t="s">
        <v>23</v>
      </c>
      <c r="H76" s="28">
        <v>25</v>
      </c>
      <c r="I76" s="2">
        <v>2</v>
      </c>
      <c r="J76" s="28">
        <v>0</v>
      </c>
      <c r="K76" s="28">
        <v>1</v>
      </c>
      <c r="L76" s="28">
        <v>0</v>
      </c>
      <c r="M76" s="28">
        <v>1</v>
      </c>
      <c r="N76" s="28">
        <v>1</v>
      </c>
    </row>
    <row r="77" spans="1:14" ht="18.75">
      <c r="A77" s="33">
        <v>23</v>
      </c>
      <c r="B77" s="9" t="s">
        <v>114</v>
      </c>
      <c r="C77" s="9" t="s">
        <v>16</v>
      </c>
      <c r="D77" s="9" t="s">
        <v>118</v>
      </c>
      <c r="E77" s="15" t="s">
        <v>128</v>
      </c>
      <c r="F77" s="16">
        <v>23</v>
      </c>
      <c r="G77" s="16" t="s">
        <v>23</v>
      </c>
      <c r="H77" s="28">
        <v>14</v>
      </c>
      <c r="I77" s="2">
        <v>2</v>
      </c>
      <c r="J77" s="28">
        <v>0</v>
      </c>
      <c r="K77" s="28">
        <v>1</v>
      </c>
      <c r="L77" s="28">
        <v>0</v>
      </c>
      <c r="M77" s="28">
        <v>1</v>
      </c>
      <c r="N77" s="28">
        <v>1</v>
      </c>
    </row>
    <row r="78" spans="1:14" ht="18.75">
      <c r="A78" s="33">
        <v>24</v>
      </c>
      <c r="B78" s="9" t="s">
        <v>114</v>
      </c>
      <c r="C78" s="9" t="s">
        <v>16</v>
      </c>
      <c r="D78" s="9" t="s">
        <v>115</v>
      </c>
      <c r="E78" s="15" t="s">
        <v>129</v>
      </c>
      <c r="F78" s="16">
        <v>29</v>
      </c>
      <c r="G78" s="16" t="s">
        <v>23</v>
      </c>
      <c r="H78" s="28">
        <v>15</v>
      </c>
      <c r="I78" s="2">
        <v>2</v>
      </c>
      <c r="J78" s="28">
        <v>0</v>
      </c>
      <c r="K78" s="28">
        <v>1</v>
      </c>
      <c r="L78" s="28">
        <v>0</v>
      </c>
      <c r="M78" s="28">
        <v>1</v>
      </c>
      <c r="N78" s="28">
        <v>1</v>
      </c>
    </row>
    <row r="79" spans="1:14" ht="18.75">
      <c r="A79" s="33">
        <v>25</v>
      </c>
      <c r="B79" s="9" t="s">
        <v>114</v>
      </c>
      <c r="C79" s="9" t="s">
        <v>16</v>
      </c>
      <c r="D79" s="9" t="s">
        <v>120</v>
      </c>
      <c r="E79" s="15" t="s">
        <v>132</v>
      </c>
      <c r="F79" s="16">
        <v>21</v>
      </c>
      <c r="G79" s="16" t="s">
        <v>23</v>
      </c>
      <c r="H79" s="28">
        <v>35</v>
      </c>
      <c r="I79" s="2">
        <v>2</v>
      </c>
      <c r="J79" s="28">
        <v>0</v>
      </c>
      <c r="K79" s="28">
        <v>1</v>
      </c>
      <c r="L79" s="28">
        <v>0</v>
      </c>
      <c r="M79" s="28">
        <v>1</v>
      </c>
      <c r="N79" s="28">
        <v>1</v>
      </c>
    </row>
    <row r="80" spans="1:14" ht="18.75">
      <c r="A80" s="33">
        <v>26</v>
      </c>
      <c r="B80" s="9" t="s">
        <v>114</v>
      </c>
      <c r="C80" s="9" t="s">
        <v>16</v>
      </c>
      <c r="D80" s="9" t="s">
        <v>120</v>
      </c>
      <c r="E80" s="15" t="s">
        <v>133</v>
      </c>
      <c r="F80" s="16">
        <v>22</v>
      </c>
      <c r="G80" s="16" t="s">
        <v>23</v>
      </c>
      <c r="H80" s="28">
        <v>15</v>
      </c>
      <c r="I80" s="2">
        <v>2</v>
      </c>
      <c r="J80" s="28">
        <v>0</v>
      </c>
      <c r="K80" s="28">
        <v>1</v>
      </c>
      <c r="L80" s="28">
        <v>0</v>
      </c>
      <c r="M80" s="28">
        <v>1</v>
      </c>
      <c r="N80" s="28">
        <v>1</v>
      </c>
    </row>
    <row r="81" spans="1:14" ht="18.75">
      <c r="A81" s="33">
        <v>27</v>
      </c>
      <c r="B81" s="9" t="s">
        <v>114</v>
      </c>
      <c r="C81" s="1" t="s">
        <v>24</v>
      </c>
      <c r="D81" s="1" t="s">
        <v>120</v>
      </c>
      <c r="E81" s="15" t="s">
        <v>134</v>
      </c>
      <c r="F81" s="16">
        <v>20</v>
      </c>
      <c r="G81" s="16" t="s">
        <v>23</v>
      </c>
      <c r="H81" s="28">
        <v>15</v>
      </c>
      <c r="I81" s="2">
        <v>2</v>
      </c>
      <c r="J81" s="28">
        <v>0</v>
      </c>
      <c r="K81" s="28">
        <v>1</v>
      </c>
      <c r="L81" s="28">
        <v>0</v>
      </c>
      <c r="M81" s="28">
        <v>1</v>
      </c>
      <c r="N81" s="28">
        <v>1</v>
      </c>
    </row>
    <row r="82" spans="1:14" ht="18.75">
      <c r="A82" s="36">
        <v>28</v>
      </c>
      <c r="B82" s="9" t="s">
        <v>114</v>
      </c>
      <c r="C82" s="1" t="s">
        <v>16</v>
      </c>
      <c r="D82" s="1"/>
      <c r="E82" s="15" t="s">
        <v>125</v>
      </c>
      <c r="F82" s="16"/>
      <c r="G82" s="16" t="s">
        <v>23</v>
      </c>
      <c r="H82" s="36">
        <v>64</v>
      </c>
      <c r="I82" s="2">
        <v>3</v>
      </c>
      <c r="J82" s="36">
        <v>0</v>
      </c>
      <c r="K82" s="36">
        <v>1</v>
      </c>
      <c r="L82" s="36">
        <v>1</v>
      </c>
      <c r="M82" s="36">
        <v>2</v>
      </c>
      <c r="N82" s="36">
        <v>1</v>
      </c>
    </row>
    <row r="83" spans="1:14" ht="18.75">
      <c r="A83" s="36">
        <v>29</v>
      </c>
      <c r="B83" s="9" t="s">
        <v>114</v>
      </c>
      <c r="C83" s="1" t="s">
        <v>24</v>
      </c>
      <c r="D83" s="1"/>
      <c r="E83" s="15" t="s">
        <v>130</v>
      </c>
      <c r="F83" s="16"/>
      <c r="G83" s="16" t="s">
        <v>23</v>
      </c>
      <c r="H83" s="36">
        <v>12</v>
      </c>
      <c r="I83" s="2">
        <v>2</v>
      </c>
      <c r="J83" s="36">
        <v>0</v>
      </c>
      <c r="K83" s="36">
        <v>0</v>
      </c>
      <c r="L83" s="36">
        <v>1</v>
      </c>
      <c r="M83" s="36">
        <v>1</v>
      </c>
      <c r="N83" s="36">
        <v>1</v>
      </c>
    </row>
    <row r="84" spans="1:14" ht="18.75">
      <c r="A84" s="36">
        <v>30</v>
      </c>
      <c r="B84" s="9" t="s">
        <v>114</v>
      </c>
      <c r="C84" s="1" t="s">
        <v>16</v>
      </c>
      <c r="D84" s="1"/>
      <c r="E84" s="15" t="s">
        <v>131</v>
      </c>
      <c r="F84" s="16"/>
      <c r="G84" s="16" t="s">
        <v>23</v>
      </c>
      <c r="H84" s="36">
        <v>16</v>
      </c>
      <c r="I84" s="2">
        <v>2</v>
      </c>
      <c r="J84" s="36">
        <v>1</v>
      </c>
      <c r="K84" s="36">
        <v>0</v>
      </c>
      <c r="L84" s="36">
        <v>0</v>
      </c>
      <c r="M84" s="36">
        <v>1</v>
      </c>
      <c r="N84" s="36">
        <v>1</v>
      </c>
    </row>
    <row r="85" spans="1:14" ht="18.75">
      <c r="A85" s="36">
        <v>31</v>
      </c>
      <c r="B85" s="9" t="s">
        <v>114</v>
      </c>
      <c r="C85" s="1" t="s">
        <v>24</v>
      </c>
      <c r="D85" s="1" t="s">
        <v>122</v>
      </c>
      <c r="E85" s="15" t="s">
        <v>135</v>
      </c>
      <c r="F85" s="16">
        <v>18</v>
      </c>
      <c r="G85" s="16" t="s">
        <v>23</v>
      </c>
      <c r="H85" s="28">
        <v>15</v>
      </c>
      <c r="I85" s="2">
        <v>2</v>
      </c>
      <c r="J85" s="28">
        <v>0</v>
      </c>
      <c r="K85" s="28">
        <v>1</v>
      </c>
      <c r="L85" s="28">
        <v>0</v>
      </c>
      <c r="M85" s="28">
        <v>1</v>
      </c>
      <c r="N85" s="28">
        <v>1</v>
      </c>
    </row>
    <row r="86" spans="1:14" ht="18.75">
      <c r="A86" s="25" t="s">
        <v>9</v>
      </c>
      <c r="B86" s="26"/>
      <c r="C86" s="26"/>
      <c r="D86" s="26"/>
      <c r="E86" s="26"/>
      <c r="F86" s="26"/>
      <c r="G86" s="27"/>
      <c r="H86" s="20">
        <f aca="true" t="shared" si="5" ref="H86:N86">SUM(H55:H85)</f>
        <v>592</v>
      </c>
      <c r="I86" s="20">
        <f t="shared" si="5"/>
        <v>63</v>
      </c>
      <c r="J86" s="20">
        <f t="shared" si="5"/>
        <v>8</v>
      </c>
      <c r="K86" s="20">
        <f t="shared" si="5"/>
        <v>19</v>
      </c>
      <c r="L86" s="20">
        <f t="shared" si="5"/>
        <v>5</v>
      </c>
      <c r="M86" s="20">
        <f t="shared" si="5"/>
        <v>32</v>
      </c>
      <c r="N86" s="20">
        <f t="shared" si="5"/>
        <v>31</v>
      </c>
    </row>
  </sheetData>
  <sheetProtection/>
  <mergeCells count="27">
    <mergeCell ref="N53:N54"/>
    <mergeCell ref="A52:N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L53"/>
    <mergeCell ref="M53:M54"/>
    <mergeCell ref="J2:L2"/>
    <mergeCell ref="M2:M3"/>
    <mergeCell ref="N2:N3"/>
    <mergeCell ref="A27:G27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26">
      <selection activeCell="Y10" sqref="Y10"/>
    </sheetView>
  </sheetViews>
  <sheetFormatPr defaultColWidth="9.140625" defaultRowHeight="15"/>
  <cols>
    <col min="1" max="1" width="4.28125" style="3" customWidth="1"/>
    <col min="2" max="2" width="9.421875" style="3" customWidth="1"/>
    <col min="3" max="3" width="11.140625" style="3" customWidth="1"/>
    <col min="4" max="4" width="13.421875" style="10" customWidth="1"/>
    <col min="5" max="5" width="7.421875" style="11" customWidth="1"/>
    <col min="6" max="6" width="5.7109375" style="3" customWidth="1"/>
    <col min="7" max="7" width="5.57421875" style="3" customWidth="1"/>
    <col min="8" max="8" width="11.57421875" style="3" customWidth="1"/>
    <col min="9" max="9" width="7.28125" style="3" customWidth="1"/>
    <col min="10" max="10" width="3.7109375" style="3" customWidth="1"/>
    <col min="11" max="11" width="3.57421875" style="3" customWidth="1"/>
    <col min="12" max="12" width="4.7109375" style="3" customWidth="1"/>
    <col min="13" max="13" width="3.7109375" style="3" customWidth="1"/>
    <col min="14" max="14" width="4.421875" style="3" customWidth="1"/>
    <col min="15" max="15" width="4.7109375" style="3" customWidth="1"/>
    <col min="16" max="16" width="5.28125" style="3" customWidth="1"/>
    <col min="17" max="17" width="4.28125" style="10" customWidth="1"/>
    <col min="18" max="18" width="3.28125" style="3" customWidth="1"/>
    <col min="19" max="19" width="3.57421875" style="3" customWidth="1"/>
    <col min="20" max="20" width="3.28125" style="12" customWidth="1"/>
    <col min="21" max="21" width="5.28125" style="3" customWidth="1"/>
    <col min="22" max="22" width="5.421875" style="3" customWidth="1"/>
    <col min="23" max="23" width="9.140625" style="3" customWidth="1"/>
  </cols>
  <sheetData>
    <row r="1" spans="1:22" ht="20.25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8.75">
      <c r="A2" s="47" t="s">
        <v>53</v>
      </c>
      <c r="B2" s="47" t="s">
        <v>54</v>
      </c>
      <c r="C2" s="47" t="s">
        <v>3</v>
      </c>
      <c r="D2" s="42" t="s">
        <v>55</v>
      </c>
      <c r="E2" s="29"/>
      <c r="F2" s="29"/>
      <c r="G2" s="52" t="s">
        <v>56</v>
      </c>
      <c r="H2" s="47" t="s">
        <v>2</v>
      </c>
      <c r="I2" s="47" t="s">
        <v>57</v>
      </c>
      <c r="J2" s="55" t="s">
        <v>58</v>
      </c>
      <c r="K2" s="56"/>
      <c r="L2" s="56"/>
      <c r="M2" s="56"/>
      <c r="N2" s="56"/>
      <c r="O2" s="57"/>
      <c r="P2" s="52" t="s">
        <v>59</v>
      </c>
      <c r="Q2" s="58" t="s">
        <v>60</v>
      </c>
      <c r="R2" s="61" t="s">
        <v>61</v>
      </c>
      <c r="S2" s="61"/>
      <c r="T2" s="61"/>
      <c r="U2" s="61"/>
      <c r="V2" s="61"/>
    </row>
    <row r="3" spans="1:22" ht="18.75">
      <c r="A3" s="48"/>
      <c r="B3" s="48"/>
      <c r="C3" s="48"/>
      <c r="D3" s="51"/>
      <c r="E3" s="30"/>
      <c r="F3" s="30"/>
      <c r="G3" s="53"/>
      <c r="H3" s="48"/>
      <c r="I3" s="48"/>
      <c r="J3" s="52" t="s">
        <v>62</v>
      </c>
      <c r="K3" s="55" t="s">
        <v>63</v>
      </c>
      <c r="L3" s="56"/>
      <c r="M3" s="56"/>
      <c r="N3" s="56"/>
      <c r="O3" s="57"/>
      <c r="P3" s="53"/>
      <c r="Q3" s="59"/>
      <c r="R3" s="52" t="s">
        <v>64</v>
      </c>
      <c r="S3" s="52" t="s">
        <v>65</v>
      </c>
      <c r="T3" s="52" t="s">
        <v>66</v>
      </c>
      <c r="U3" s="52" t="s">
        <v>67</v>
      </c>
      <c r="V3" s="52" t="s">
        <v>68</v>
      </c>
    </row>
    <row r="4" spans="1:22" ht="52.5" customHeight="1">
      <c r="A4" s="49"/>
      <c r="B4" s="49"/>
      <c r="C4" s="49"/>
      <c r="D4" s="43"/>
      <c r="E4" s="31" t="s">
        <v>11</v>
      </c>
      <c r="F4" s="31" t="s">
        <v>5</v>
      </c>
      <c r="G4" s="54"/>
      <c r="H4" s="49"/>
      <c r="I4" s="49"/>
      <c r="J4" s="54"/>
      <c r="K4" s="4" t="s">
        <v>64</v>
      </c>
      <c r="L4" s="4" t="s">
        <v>67</v>
      </c>
      <c r="M4" s="4" t="s">
        <v>65</v>
      </c>
      <c r="N4" s="4" t="s">
        <v>66</v>
      </c>
      <c r="O4" s="4" t="s">
        <v>68</v>
      </c>
      <c r="P4" s="54"/>
      <c r="Q4" s="60"/>
      <c r="R4" s="54"/>
      <c r="S4" s="54"/>
      <c r="T4" s="54"/>
      <c r="U4" s="54"/>
      <c r="V4" s="54"/>
    </row>
    <row r="5" spans="1:22" ht="18.75">
      <c r="A5" s="5">
        <v>1</v>
      </c>
      <c r="B5" s="5">
        <v>2</v>
      </c>
      <c r="C5" s="5"/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14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</row>
    <row r="6" spans="1:23" ht="18.75">
      <c r="A6" s="6">
        <v>1</v>
      </c>
      <c r="B6" s="9" t="s">
        <v>15</v>
      </c>
      <c r="C6" s="23" t="s">
        <v>34</v>
      </c>
      <c r="D6" s="9" t="s">
        <v>72</v>
      </c>
      <c r="E6" s="2">
        <v>32</v>
      </c>
      <c r="F6" s="2" t="s">
        <v>18</v>
      </c>
      <c r="G6" s="2">
        <v>14</v>
      </c>
      <c r="H6" s="7" t="s">
        <v>24</v>
      </c>
      <c r="I6" s="2">
        <v>3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0</v>
      </c>
      <c r="P6" s="2">
        <f>SUM(J6:O6)</f>
        <v>2</v>
      </c>
      <c r="Q6" s="2">
        <f>(I6-P6)</f>
        <v>1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8"/>
    </row>
    <row r="7" spans="1:23" ht="18.75">
      <c r="A7" s="6">
        <v>2</v>
      </c>
      <c r="B7" s="9" t="s">
        <v>15</v>
      </c>
      <c r="C7" s="23" t="s">
        <v>73</v>
      </c>
      <c r="D7" s="9" t="s">
        <v>41</v>
      </c>
      <c r="E7" s="2">
        <v>36</v>
      </c>
      <c r="F7" s="2" t="s">
        <v>18</v>
      </c>
      <c r="G7" s="2">
        <v>11</v>
      </c>
      <c r="H7" s="7" t="s">
        <v>24</v>
      </c>
      <c r="I7" s="2">
        <v>3</v>
      </c>
      <c r="J7" s="2">
        <v>0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f>SUM(J7:O7)</f>
        <v>2</v>
      </c>
      <c r="Q7" s="2">
        <f>(I7-P7)</f>
        <v>1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8"/>
    </row>
    <row r="8" spans="1:23" ht="18.75">
      <c r="A8" s="6">
        <v>3</v>
      </c>
      <c r="B8" s="7" t="s">
        <v>75</v>
      </c>
      <c r="C8" s="7" t="s">
        <v>76</v>
      </c>
      <c r="D8" s="9" t="s">
        <v>137</v>
      </c>
      <c r="E8" s="2">
        <v>35</v>
      </c>
      <c r="F8" s="2" t="s">
        <v>18</v>
      </c>
      <c r="G8" s="2">
        <v>13</v>
      </c>
      <c r="H8" s="7" t="s">
        <v>16</v>
      </c>
      <c r="I8" s="2">
        <v>4</v>
      </c>
      <c r="J8" s="2">
        <v>0</v>
      </c>
      <c r="K8" s="2">
        <v>1</v>
      </c>
      <c r="L8" s="2">
        <v>0</v>
      </c>
      <c r="M8" s="2">
        <v>1</v>
      </c>
      <c r="N8" s="2">
        <v>1</v>
      </c>
      <c r="O8" s="2">
        <v>0</v>
      </c>
      <c r="P8" s="2">
        <v>3</v>
      </c>
      <c r="Q8" s="2">
        <v>1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8"/>
    </row>
    <row r="9" spans="1:23" ht="18.75">
      <c r="A9" s="6">
        <v>4</v>
      </c>
      <c r="B9" s="9" t="s">
        <v>91</v>
      </c>
      <c r="C9" s="9" t="s">
        <v>92</v>
      </c>
      <c r="D9" s="1" t="s">
        <v>144</v>
      </c>
      <c r="E9" s="28">
        <v>39</v>
      </c>
      <c r="F9" s="28" t="s">
        <v>140</v>
      </c>
      <c r="G9" s="2">
        <v>27</v>
      </c>
      <c r="H9" s="7" t="s">
        <v>16</v>
      </c>
      <c r="I9" s="2">
        <v>4</v>
      </c>
      <c r="J9" s="2">
        <v>0</v>
      </c>
      <c r="K9" s="2">
        <v>1</v>
      </c>
      <c r="L9" s="2">
        <v>0</v>
      </c>
      <c r="M9" s="2">
        <v>1</v>
      </c>
      <c r="N9" s="2">
        <v>1</v>
      </c>
      <c r="O9" s="2">
        <v>0</v>
      </c>
      <c r="P9" s="2">
        <f>J9+K9+L9+M9+N9+O9</f>
        <v>3</v>
      </c>
      <c r="Q9" s="2">
        <f>I9-P9</f>
        <v>1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8"/>
    </row>
    <row r="10" spans="1:23" ht="18.75">
      <c r="A10" s="38" t="s">
        <v>9</v>
      </c>
      <c r="B10" s="39"/>
      <c r="C10" s="39"/>
      <c r="D10" s="39"/>
      <c r="E10" s="39"/>
      <c r="F10" s="40"/>
      <c r="G10" s="35">
        <f>SUM(G6:G9)</f>
        <v>65</v>
      </c>
      <c r="H10" s="7"/>
      <c r="I10" s="35">
        <f aca="true" t="shared" si="0" ref="I10:V10">SUM(I6:I9)</f>
        <v>14</v>
      </c>
      <c r="J10" s="35">
        <f t="shared" si="0"/>
        <v>0</v>
      </c>
      <c r="K10" s="35">
        <f t="shared" si="0"/>
        <v>3</v>
      </c>
      <c r="L10" s="35">
        <f t="shared" si="0"/>
        <v>0</v>
      </c>
      <c r="M10" s="35">
        <f t="shared" si="0"/>
        <v>3</v>
      </c>
      <c r="N10" s="35">
        <f t="shared" si="0"/>
        <v>4</v>
      </c>
      <c r="O10" s="35">
        <f t="shared" si="0"/>
        <v>0</v>
      </c>
      <c r="P10" s="35">
        <f t="shared" si="0"/>
        <v>10</v>
      </c>
      <c r="Q10" s="35">
        <f t="shared" si="0"/>
        <v>4</v>
      </c>
      <c r="R10" s="35">
        <f t="shared" si="0"/>
        <v>1</v>
      </c>
      <c r="S10" s="35">
        <f t="shared" si="0"/>
        <v>1</v>
      </c>
      <c r="T10" s="35">
        <f t="shared" si="0"/>
        <v>0</v>
      </c>
      <c r="U10" s="35">
        <f t="shared" si="0"/>
        <v>2</v>
      </c>
      <c r="V10" s="35">
        <f t="shared" si="0"/>
        <v>0</v>
      </c>
      <c r="W10" s="8"/>
    </row>
    <row r="25" spans="1:22" ht="20.25">
      <c r="A25" s="50" t="s">
        <v>165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 ht="18.75" customHeight="1">
      <c r="A26" s="47" t="s">
        <v>53</v>
      </c>
      <c r="B26" s="47" t="s">
        <v>54</v>
      </c>
      <c r="C26" s="47" t="s">
        <v>3</v>
      </c>
      <c r="D26" s="42" t="s">
        <v>55</v>
      </c>
      <c r="E26" s="29"/>
      <c r="F26" s="29"/>
      <c r="G26" s="52" t="s">
        <v>56</v>
      </c>
      <c r="H26" s="47" t="s">
        <v>2</v>
      </c>
      <c r="I26" s="47" t="s">
        <v>57</v>
      </c>
      <c r="J26" s="55" t="s">
        <v>58</v>
      </c>
      <c r="K26" s="56"/>
      <c r="L26" s="56"/>
      <c r="M26" s="56"/>
      <c r="N26" s="56"/>
      <c r="O26" s="57"/>
      <c r="P26" s="52" t="s">
        <v>59</v>
      </c>
      <c r="Q26" s="58" t="s">
        <v>60</v>
      </c>
      <c r="R26" s="55" t="s">
        <v>61</v>
      </c>
      <c r="S26" s="56"/>
      <c r="T26" s="56"/>
      <c r="U26" s="56"/>
      <c r="V26" s="57"/>
      <c r="W26" s="8"/>
    </row>
    <row r="27" spans="1:23" ht="18.75" customHeight="1">
      <c r="A27" s="48"/>
      <c r="B27" s="48"/>
      <c r="C27" s="48"/>
      <c r="D27" s="51"/>
      <c r="E27" s="30"/>
      <c r="F27" s="30"/>
      <c r="G27" s="53"/>
      <c r="H27" s="48"/>
      <c r="I27" s="48"/>
      <c r="J27" s="52" t="s">
        <v>62</v>
      </c>
      <c r="K27" s="55" t="s">
        <v>63</v>
      </c>
      <c r="L27" s="56"/>
      <c r="M27" s="56"/>
      <c r="N27" s="56"/>
      <c r="O27" s="57"/>
      <c r="P27" s="53"/>
      <c r="Q27" s="59"/>
      <c r="R27" s="52" t="s">
        <v>64</v>
      </c>
      <c r="S27" s="52" t="s">
        <v>65</v>
      </c>
      <c r="T27" s="52" t="s">
        <v>66</v>
      </c>
      <c r="U27" s="52" t="s">
        <v>67</v>
      </c>
      <c r="V27" s="52" t="s">
        <v>68</v>
      </c>
      <c r="W27" s="8"/>
    </row>
    <row r="28" spans="1:23" ht="51.75" customHeight="1">
      <c r="A28" s="49"/>
      <c r="B28" s="49"/>
      <c r="C28" s="49"/>
      <c r="D28" s="43"/>
      <c r="E28" s="31" t="s">
        <v>11</v>
      </c>
      <c r="F28" s="31" t="s">
        <v>5</v>
      </c>
      <c r="G28" s="54"/>
      <c r="H28" s="49"/>
      <c r="I28" s="49"/>
      <c r="J28" s="54"/>
      <c r="K28" s="4" t="s">
        <v>64</v>
      </c>
      <c r="L28" s="4" t="s">
        <v>67</v>
      </c>
      <c r="M28" s="4" t="s">
        <v>65</v>
      </c>
      <c r="N28" s="4" t="s">
        <v>66</v>
      </c>
      <c r="O28" s="4" t="s">
        <v>68</v>
      </c>
      <c r="P28" s="54"/>
      <c r="Q28" s="60"/>
      <c r="R28" s="54"/>
      <c r="S28" s="54"/>
      <c r="T28" s="54"/>
      <c r="U28" s="54"/>
      <c r="V28" s="54"/>
      <c r="W28" s="8"/>
    </row>
    <row r="29" spans="1:23" ht="18.75">
      <c r="A29" s="5">
        <v>1</v>
      </c>
      <c r="B29" s="5">
        <v>2</v>
      </c>
      <c r="C29" s="5"/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>
        <v>15</v>
      </c>
      <c r="Q29" s="14">
        <v>16</v>
      </c>
      <c r="R29" s="5">
        <v>17</v>
      </c>
      <c r="S29" s="5">
        <v>18</v>
      </c>
      <c r="T29" s="5">
        <v>19</v>
      </c>
      <c r="U29" s="5">
        <v>20</v>
      </c>
      <c r="V29" s="5">
        <v>21</v>
      </c>
      <c r="W29" s="8"/>
    </row>
    <row r="30" spans="1:22" ht="18.75">
      <c r="A30" s="6">
        <v>1</v>
      </c>
      <c r="B30" s="9" t="s">
        <v>91</v>
      </c>
      <c r="C30" s="9" t="s">
        <v>112</v>
      </c>
      <c r="D30" s="1" t="s">
        <v>143</v>
      </c>
      <c r="E30" s="28">
        <v>19</v>
      </c>
      <c r="F30" s="28" t="s">
        <v>139</v>
      </c>
      <c r="G30" s="2">
        <v>50</v>
      </c>
      <c r="H30" s="7" t="s">
        <v>16</v>
      </c>
      <c r="I30" s="2">
        <v>4</v>
      </c>
      <c r="J30" s="2">
        <v>1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f>J30+K30+L30+M30+N30+O30</f>
        <v>2</v>
      </c>
      <c r="Q30" s="2">
        <f>I30-P30</f>
        <v>2</v>
      </c>
      <c r="R30" s="2">
        <v>1</v>
      </c>
      <c r="S30" s="2">
        <v>0</v>
      </c>
      <c r="T30" s="2">
        <v>1</v>
      </c>
      <c r="U30" s="2">
        <v>0</v>
      </c>
      <c r="V30" s="2">
        <v>0</v>
      </c>
    </row>
    <row r="31" spans="1:22" ht="18.75">
      <c r="A31" s="6">
        <v>2</v>
      </c>
      <c r="B31" s="9" t="s">
        <v>91</v>
      </c>
      <c r="C31" s="9" t="s">
        <v>109</v>
      </c>
      <c r="D31" s="1" t="s">
        <v>145</v>
      </c>
      <c r="E31" s="28">
        <v>22</v>
      </c>
      <c r="F31" s="28" t="s">
        <v>139</v>
      </c>
      <c r="G31" s="2">
        <v>22</v>
      </c>
      <c r="H31" s="7" t="s">
        <v>16</v>
      </c>
      <c r="I31" s="2">
        <v>4</v>
      </c>
      <c r="J31" s="2">
        <v>0</v>
      </c>
      <c r="K31" s="2">
        <v>1</v>
      </c>
      <c r="L31" s="2">
        <v>0</v>
      </c>
      <c r="M31" s="2">
        <v>1</v>
      </c>
      <c r="N31" s="2">
        <v>0</v>
      </c>
      <c r="O31" s="2">
        <v>0</v>
      </c>
      <c r="P31" s="2">
        <f>J31+K31+L31+M31+N31+O31</f>
        <v>2</v>
      </c>
      <c r="Q31" s="2">
        <f>I31-P31</f>
        <v>2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</row>
    <row r="32" spans="1:22" ht="18.75">
      <c r="A32" s="6">
        <v>3</v>
      </c>
      <c r="B32" s="9" t="s">
        <v>91</v>
      </c>
      <c r="C32" s="9" t="s">
        <v>112</v>
      </c>
      <c r="D32" s="1" t="s">
        <v>146</v>
      </c>
      <c r="E32" s="28">
        <v>19</v>
      </c>
      <c r="F32" s="28" t="s">
        <v>139</v>
      </c>
      <c r="G32" s="2">
        <v>26</v>
      </c>
      <c r="H32" s="9" t="s">
        <v>24</v>
      </c>
      <c r="I32" s="2">
        <v>3</v>
      </c>
      <c r="J32" s="2">
        <v>0</v>
      </c>
      <c r="K32" s="2">
        <v>0</v>
      </c>
      <c r="L32" s="2">
        <v>0</v>
      </c>
      <c r="M32" s="2">
        <v>1</v>
      </c>
      <c r="N32" s="2">
        <v>1</v>
      </c>
      <c r="O32" s="2">
        <v>0</v>
      </c>
      <c r="P32" s="2">
        <f>J32+K32+L32+M32+N32+O32</f>
        <v>2</v>
      </c>
      <c r="Q32" s="2">
        <f>I32-P32</f>
        <v>1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</row>
    <row r="33" spans="1:22" ht="18.75">
      <c r="A33" s="6">
        <v>4</v>
      </c>
      <c r="B33" s="9" t="s">
        <v>15</v>
      </c>
      <c r="C33" s="23" t="s">
        <v>25</v>
      </c>
      <c r="D33" s="9" t="s">
        <v>26</v>
      </c>
      <c r="E33" s="2">
        <v>18</v>
      </c>
      <c r="F33" s="2" t="s">
        <v>23</v>
      </c>
      <c r="G33" s="2">
        <v>28</v>
      </c>
      <c r="H33" s="7" t="s">
        <v>24</v>
      </c>
      <c r="I33" s="2">
        <v>3</v>
      </c>
      <c r="J33" s="2">
        <v>0</v>
      </c>
      <c r="K33" s="2">
        <v>0</v>
      </c>
      <c r="L33" s="2">
        <v>0</v>
      </c>
      <c r="M33" s="2">
        <v>1</v>
      </c>
      <c r="N33" s="2">
        <v>1</v>
      </c>
      <c r="O33" s="2">
        <v>0</v>
      </c>
      <c r="P33" s="2">
        <f aca="true" t="shared" si="1" ref="P33:P39">SUM(J33:O33)</f>
        <v>2</v>
      </c>
      <c r="Q33" s="2">
        <f aca="true" t="shared" si="2" ref="Q33:Q39">(I33-P33)</f>
        <v>1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</row>
    <row r="34" spans="1:22" ht="18.75">
      <c r="A34" s="6">
        <v>5</v>
      </c>
      <c r="B34" s="9" t="s">
        <v>15</v>
      </c>
      <c r="C34" s="23" t="s">
        <v>69</v>
      </c>
      <c r="D34" s="9" t="s">
        <v>70</v>
      </c>
      <c r="E34" s="2">
        <v>16</v>
      </c>
      <c r="F34" s="2" t="s">
        <v>23</v>
      </c>
      <c r="G34" s="2">
        <v>23</v>
      </c>
      <c r="H34" s="7" t="s">
        <v>16</v>
      </c>
      <c r="I34" s="2">
        <v>4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>
        <v>0</v>
      </c>
      <c r="P34" s="2">
        <f t="shared" si="1"/>
        <v>3</v>
      </c>
      <c r="Q34" s="2">
        <f t="shared" si="2"/>
        <v>1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</row>
    <row r="35" spans="1:22" ht="18.75">
      <c r="A35" s="6">
        <v>6</v>
      </c>
      <c r="B35" s="9" t="s">
        <v>15</v>
      </c>
      <c r="C35" s="23" t="s">
        <v>27</v>
      </c>
      <c r="D35" s="9" t="s">
        <v>27</v>
      </c>
      <c r="E35" s="2">
        <v>28</v>
      </c>
      <c r="F35" s="2" t="s">
        <v>23</v>
      </c>
      <c r="G35" s="2">
        <v>12</v>
      </c>
      <c r="H35" s="7" t="s">
        <v>24</v>
      </c>
      <c r="I35" s="2">
        <v>3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f t="shared" si="1"/>
        <v>1</v>
      </c>
      <c r="Q35" s="2">
        <f t="shared" si="2"/>
        <v>2</v>
      </c>
      <c r="R35" s="2">
        <v>1</v>
      </c>
      <c r="S35" s="2">
        <v>0</v>
      </c>
      <c r="T35" s="2">
        <v>1</v>
      </c>
      <c r="U35" s="2">
        <v>0</v>
      </c>
      <c r="V35" s="2">
        <v>0</v>
      </c>
    </row>
    <row r="36" spans="1:22" ht="18.75">
      <c r="A36" s="6">
        <v>7</v>
      </c>
      <c r="B36" s="9" t="s">
        <v>15</v>
      </c>
      <c r="C36" s="23" t="s">
        <v>27</v>
      </c>
      <c r="D36" s="9" t="s">
        <v>28</v>
      </c>
      <c r="E36" s="2">
        <v>17</v>
      </c>
      <c r="F36" s="2" t="s">
        <v>23</v>
      </c>
      <c r="G36" s="2">
        <v>12</v>
      </c>
      <c r="H36" s="7" t="s">
        <v>24</v>
      </c>
      <c r="I36" s="2">
        <v>3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f t="shared" si="1"/>
        <v>1</v>
      </c>
      <c r="Q36" s="2">
        <f t="shared" si="2"/>
        <v>2</v>
      </c>
      <c r="R36" s="2">
        <v>1</v>
      </c>
      <c r="S36" s="2">
        <v>0</v>
      </c>
      <c r="T36" s="2">
        <v>1</v>
      </c>
      <c r="U36" s="2">
        <v>0</v>
      </c>
      <c r="V36" s="2">
        <v>0</v>
      </c>
    </row>
    <row r="37" spans="1:22" s="3" customFormat="1" ht="18.75">
      <c r="A37" s="6">
        <v>8</v>
      </c>
      <c r="B37" s="9" t="s">
        <v>15</v>
      </c>
      <c r="C37" s="23" t="s">
        <v>27</v>
      </c>
      <c r="D37" s="9" t="s">
        <v>71</v>
      </c>
      <c r="E37" s="2">
        <v>16</v>
      </c>
      <c r="F37" s="2" t="s">
        <v>23</v>
      </c>
      <c r="G37" s="2">
        <v>19</v>
      </c>
      <c r="H37" s="7" t="s">
        <v>24</v>
      </c>
      <c r="I37" s="2">
        <v>3</v>
      </c>
      <c r="J37" s="2">
        <v>0</v>
      </c>
      <c r="K37" s="2">
        <v>1</v>
      </c>
      <c r="L37" s="2">
        <v>0</v>
      </c>
      <c r="M37" s="2">
        <v>1</v>
      </c>
      <c r="N37" s="2">
        <v>0</v>
      </c>
      <c r="O37" s="2">
        <v>0</v>
      </c>
      <c r="P37" s="2">
        <f t="shared" si="1"/>
        <v>2</v>
      </c>
      <c r="Q37" s="2">
        <f t="shared" si="2"/>
        <v>1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</row>
    <row r="38" spans="1:22" s="3" customFormat="1" ht="18.75">
      <c r="A38" s="6">
        <v>9</v>
      </c>
      <c r="B38" s="9" t="s">
        <v>15</v>
      </c>
      <c r="C38" s="23" t="s">
        <v>73</v>
      </c>
      <c r="D38" s="9" t="s">
        <v>74</v>
      </c>
      <c r="E38" s="2">
        <v>19</v>
      </c>
      <c r="F38" s="2" t="s">
        <v>23</v>
      </c>
      <c r="G38" s="2">
        <v>5</v>
      </c>
      <c r="H38" s="7" t="s">
        <v>16</v>
      </c>
      <c r="I38" s="2">
        <v>4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 t="shared" si="1"/>
        <v>1</v>
      </c>
      <c r="Q38" s="2">
        <f t="shared" si="2"/>
        <v>3</v>
      </c>
      <c r="R38" s="2">
        <v>1</v>
      </c>
      <c r="S38" s="2">
        <v>1</v>
      </c>
      <c r="T38" s="2">
        <v>1</v>
      </c>
      <c r="U38" s="2">
        <v>0</v>
      </c>
      <c r="V38" s="2">
        <v>0</v>
      </c>
    </row>
    <row r="39" spans="1:22" s="3" customFormat="1" ht="18.75">
      <c r="A39" s="6">
        <v>10</v>
      </c>
      <c r="B39" s="9" t="s">
        <v>15</v>
      </c>
      <c r="C39" s="23" t="s">
        <v>43</v>
      </c>
      <c r="D39" s="9" t="s">
        <v>44</v>
      </c>
      <c r="E39" s="2">
        <v>20</v>
      </c>
      <c r="F39" s="2" t="s">
        <v>23</v>
      </c>
      <c r="G39" s="2">
        <v>12</v>
      </c>
      <c r="H39" s="7" t="s">
        <v>24</v>
      </c>
      <c r="I39" s="2">
        <v>3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f t="shared" si="1"/>
        <v>1</v>
      </c>
      <c r="Q39" s="2">
        <f t="shared" si="2"/>
        <v>2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</row>
    <row r="40" spans="1:22" s="3" customFormat="1" ht="18.75">
      <c r="A40" s="6">
        <v>11</v>
      </c>
      <c r="B40" s="7" t="s">
        <v>75</v>
      </c>
      <c r="C40" s="7" t="s">
        <v>75</v>
      </c>
      <c r="D40" s="9" t="s">
        <v>138</v>
      </c>
      <c r="E40" s="2">
        <v>19</v>
      </c>
      <c r="F40" s="2" t="s">
        <v>23</v>
      </c>
      <c r="G40" s="2">
        <v>10</v>
      </c>
      <c r="H40" s="7" t="s">
        <v>16</v>
      </c>
      <c r="I40" s="6">
        <v>4</v>
      </c>
      <c r="J40" s="6">
        <v>1</v>
      </c>
      <c r="K40" s="6">
        <v>0</v>
      </c>
      <c r="L40" s="6">
        <v>0</v>
      </c>
      <c r="M40" s="6">
        <v>1</v>
      </c>
      <c r="N40" s="6">
        <v>1</v>
      </c>
      <c r="O40" s="6">
        <v>0</v>
      </c>
      <c r="P40" s="2">
        <v>3</v>
      </c>
      <c r="Q40" s="2">
        <v>1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</row>
    <row r="41" spans="1:22" s="3" customFormat="1" ht="18.75">
      <c r="A41" s="6">
        <v>12</v>
      </c>
      <c r="B41" s="7" t="s">
        <v>75</v>
      </c>
      <c r="C41" s="7" t="s">
        <v>76</v>
      </c>
      <c r="D41" s="9" t="s">
        <v>79</v>
      </c>
      <c r="E41" s="2">
        <v>22</v>
      </c>
      <c r="F41" s="2" t="s">
        <v>23</v>
      </c>
      <c r="G41" s="2">
        <v>15</v>
      </c>
      <c r="H41" s="7" t="s">
        <v>16</v>
      </c>
      <c r="I41" s="6">
        <v>4</v>
      </c>
      <c r="J41" s="6">
        <v>0</v>
      </c>
      <c r="K41" s="6">
        <v>1</v>
      </c>
      <c r="L41" s="6">
        <v>0</v>
      </c>
      <c r="M41" s="6">
        <v>1</v>
      </c>
      <c r="N41" s="6">
        <v>1</v>
      </c>
      <c r="O41" s="6">
        <v>0</v>
      </c>
      <c r="P41" s="2">
        <v>3</v>
      </c>
      <c r="Q41" s="2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s="3" customFormat="1" ht="18.75">
      <c r="A42" s="6">
        <v>13</v>
      </c>
      <c r="B42" s="7" t="s">
        <v>75</v>
      </c>
      <c r="C42" s="7" t="s">
        <v>76</v>
      </c>
      <c r="D42" s="9" t="s">
        <v>85</v>
      </c>
      <c r="E42" s="2">
        <v>23</v>
      </c>
      <c r="F42" s="2" t="s">
        <v>23</v>
      </c>
      <c r="G42" s="2">
        <v>9</v>
      </c>
      <c r="H42" s="7" t="s">
        <v>24</v>
      </c>
      <c r="I42" s="6">
        <v>3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2">
        <v>1</v>
      </c>
      <c r="Q42" s="6">
        <v>2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</row>
    <row r="43" spans="1:22" s="3" customFormat="1" ht="18.75">
      <c r="A43" s="6">
        <v>14</v>
      </c>
      <c r="B43" s="7" t="s">
        <v>114</v>
      </c>
      <c r="C43" s="7" t="s">
        <v>141</v>
      </c>
      <c r="D43" s="7" t="s">
        <v>147</v>
      </c>
      <c r="E43" s="6">
        <v>28</v>
      </c>
      <c r="F43" s="6" t="s">
        <v>23</v>
      </c>
      <c r="G43" s="2">
        <v>16</v>
      </c>
      <c r="H43" s="7" t="s">
        <v>16</v>
      </c>
      <c r="I43" s="6">
        <v>4</v>
      </c>
      <c r="J43" s="6">
        <v>1</v>
      </c>
      <c r="K43" s="6">
        <v>0</v>
      </c>
      <c r="L43" s="6">
        <v>0</v>
      </c>
      <c r="M43" s="6">
        <v>1</v>
      </c>
      <c r="N43" s="6">
        <v>1</v>
      </c>
      <c r="O43" s="6">
        <v>0</v>
      </c>
      <c r="P43" s="6">
        <v>3</v>
      </c>
      <c r="Q43" s="6">
        <v>1</v>
      </c>
      <c r="R43" s="6">
        <v>1</v>
      </c>
      <c r="S43" s="2">
        <v>0</v>
      </c>
      <c r="T43" s="22">
        <v>0</v>
      </c>
      <c r="U43" s="22">
        <v>0</v>
      </c>
      <c r="V43" s="22">
        <v>0</v>
      </c>
    </row>
    <row r="44" spans="1:22" s="3" customFormat="1" ht="18.75">
      <c r="A44" s="6">
        <v>15</v>
      </c>
      <c r="B44" s="7" t="s">
        <v>114</v>
      </c>
      <c r="C44" s="7" t="s">
        <v>142</v>
      </c>
      <c r="D44" s="7" t="s">
        <v>148</v>
      </c>
      <c r="E44" s="6">
        <v>28</v>
      </c>
      <c r="F44" s="6" t="s">
        <v>23</v>
      </c>
      <c r="G44" s="2">
        <v>17</v>
      </c>
      <c r="H44" s="7" t="s">
        <v>24</v>
      </c>
      <c r="I44" s="6">
        <v>3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2</v>
      </c>
      <c r="Q44" s="6">
        <v>1</v>
      </c>
      <c r="R44" s="6">
        <v>0</v>
      </c>
      <c r="S44" s="2">
        <v>0</v>
      </c>
      <c r="T44" s="6">
        <v>1</v>
      </c>
      <c r="U44" s="6">
        <v>0</v>
      </c>
      <c r="V44" s="6">
        <v>0</v>
      </c>
    </row>
    <row r="45" spans="1:22" s="3" customFormat="1" ht="18.75">
      <c r="A45" s="6">
        <v>16</v>
      </c>
      <c r="B45" s="7" t="s">
        <v>114</v>
      </c>
      <c r="C45" s="7" t="s">
        <v>123</v>
      </c>
      <c r="D45" s="7" t="s">
        <v>149</v>
      </c>
      <c r="E45" s="6">
        <v>25</v>
      </c>
      <c r="F45" s="6" t="s">
        <v>23</v>
      </c>
      <c r="G45" s="2">
        <v>41</v>
      </c>
      <c r="H45" s="7" t="s">
        <v>16</v>
      </c>
      <c r="I45" s="6">
        <v>4</v>
      </c>
      <c r="J45" s="6">
        <v>1</v>
      </c>
      <c r="K45" s="6">
        <v>0</v>
      </c>
      <c r="L45" s="6">
        <v>0</v>
      </c>
      <c r="M45" s="6">
        <v>1</v>
      </c>
      <c r="N45" s="6">
        <v>0</v>
      </c>
      <c r="O45" s="6">
        <v>0</v>
      </c>
      <c r="P45" s="6">
        <v>2</v>
      </c>
      <c r="Q45" s="6">
        <v>2</v>
      </c>
      <c r="R45" s="6">
        <v>1</v>
      </c>
      <c r="S45" s="2">
        <v>0</v>
      </c>
      <c r="T45" s="6">
        <v>1</v>
      </c>
      <c r="U45" s="6">
        <v>0</v>
      </c>
      <c r="V45" s="6">
        <v>0</v>
      </c>
    </row>
    <row r="46" spans="1:22" s="3" customFormat="1" ht="18.75">
      <c r="A46" s="6">
        <v>17</v>
      </c>
      <c r="B46" s="7" t="s">
        <v>114</v>
      </c>
      <c r="C46" s="7" t="s">
        <v>117</v>
      </c>
      <c r="D46" s="7" t="s">
        <v>150</v>
      </c>
      <c r="E46" s="6">
        <v>24</v>
      </c>
      <c r="F46" s="6" t="s">
        <v>23</v>
      </c>
      <c r="G46" s="2">
        <v>27</v>
      </c>
      <c r="H46" s="7" t="s">
        <v>24</v>
      </c>
      <c r="I46" s="6">
        <v>3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2</v>
      </c>
      <c r="R46" s="6">
        <v>1</v>
      </c>
      <c r="S46" s="2">
        <v>1</v>
      </c>
      <c r="T46" s="6">
        <v>0</v>
      </c>
      <c r="U46" s="6">
        <v>0</v>
      </c>
      <c r="V46" s="6">
        <v>0</v>
      </c>
    </row>
    <row r="47" spans="1:22" s="3" customFormat="1" ht="18.75">
      <c r="A47" s="6">
        <v>18</v>
      </c>
      <c r="B47" s="7" t="s">
        <v>114</v>
      </c>
      <c r="C47" s="7" t="s">
        <v>117</v>
      </c>
      <c r="D47" s="7" t="s">
        <v>151</v>
      </c>
      <c r="E47" s="6">
        <v>17</v>
      </c>
      <c r="F47" s="6" t="s">
        <v>23</v>
      </c>
      <c r="G47" s="2">
        <v>23</v>
      </c>
      <c r="H47" s="7" t="s">
        <v>24</v>
      </c>
      <c r="I47" s="6">
        <v>3</v>
      </c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1</v>
      </c>
      <c r="Q47" s="6">
        <v>2</v>
      </c>
      <c r="R47" s="6">
        <v>1</v>
      </c>
      <c r="S47" s="2">
        <v>0</v>
      </c>
      <c r="T47" s="6">
        <v>1</v>
      </c>
      <c r="U47" s="6">
        <v>0</v>
      </c>
      <c r="V47" s="6">
        <v>0</v>
      </c>
    </row>
    <row r="48" spans="1:22" s="3" customFormat="1" ht="18.75">
      <c r="A48" s="6">
        <v>19</v>
      </c>
      <c r="B48" s="7" t="s">
        <v>114</v>
      </c>
      <c r="C48" s="7" t="s">
        <v>118</v>
      </c>
      <c r="D48" s="7" t="s">
        <v>152</v>
      </c>
      <c r="E48" s="6">
        <v>21</v>
      </c>
      <c r="F48" s="6" t="s">
        <v>23</v>
      </c>
      <c r="G48" s="2">
        <v>25</v>
      </c>
      <c r="H48" s="7" t="s">
        <v>16</v>
      </c>
      <c r="I48" s="6">
        <v>4</v>
      </c>
      <c r="J48" s="6">
        <v>1</v>
      </c>
      <c r="K48" s="6">
        <v>1</v>
      </c>
      <c r="L48" s="6">
        <v>0</v>
      </c>
      <c r="M48" s="6">
        <v>1</v>
      </c>
      <c r="N48" s="6">
        <v>0</v>
      </c>
      <c r="O48" s="6">
        <v>0</v>
      </c>
      <c r="P48" s="6">
        <v>3</v>
      </c>
      <c r="Q48" s="6">
        <v>1</v>
      </c>
      <c r="R48" s="6">
        <v>0</v>
      </c>
      <c r="S48" s="2">
        <v>0</v>
      </c>
      <c r="T48" s="6">
        <v>1</v>
      </c>
      <c r="U48" s="6">
        <v>0</v>
      </c>
      <c r="V48" s="6">
        <v>0</v>
      </c>
    </row>
    <row r="49" spans="1:22" s="3" customFormat="1" ht="18.75">
      <c r="A49" s="6">
        <v>20</v>
      </c>
      <c r="B49" s="7" t="s">
        <v>114</v>
      </c>
      <c r="C49" s="7" t="s">
        <v>120</v>
      </c>
      <c r="D49" s="7" t="s">
        <v>153</v>
      </c>
      <c r="E49" s="6">
        <v>21</v>
      </c>
      <c r="F49" s="6" t="s">
        <v>23</v>
      </c>
      <c r="G49" s="2">
        <v>28</v>
      </c>
      <c r="H49" s="7" t="s">
        <v>16</v>
      </c>
      <c r="I49" s="6">
        <v>4</v>
      </c>
      <c r="J49" s="6">
        <v>0</v>
      </c>
      <c r="K49" s="6">
        <v>1</v>
      </c>
      <c r="L49" s="6">
        <v>0</v>
      </c>
      <c r="M49" s="6">
        <v>1</v>
      </c>
      <c r="N49" s="6">
        <v>1</v>
      </c>
      <c r="O49" s="6">
        <v>0</v>
      </c>
      <c r="P49" s="6">
        <v>3</v>
      </c>
      <c r="Q49" s="6">
        <v>1</v>
      </c>
      <c r="R49" s="6">
        <v>0</v>
      </c>
      <c r="S49" s="2">
        <v>0</v>
      </c>
      <c r="T49" s="6">
        <v>0</v>
      </c>
      <c r="U49" s="6">
        <v>0</v>
      </c>
      <c r="V49" s="6">
        <v>0</v>
      </c>
    </row>
    <row r="50" spans="1:22" s="3" customFormat="1" ht="18.75">
      <c r="A50" s="6">
        <v>21</v>
      </c>
      <c r="B50" s="7" t="s">
        <v>114</v>
      </c>
      <c r="C50" s="7" t="s">
        <v>123</v>
      </c>
      <c r="D50" s="7" t="s">
        <v>154</v>
      </c>
      <c r="E50" s="6">
        <v>26</v>
      </c>
      <c r="F50" s="6" t="s">
        <v>23</v>
      </c>
      <c r="G50" s="2">
        <v>27</v>
      </c>
      <c r="H50" s="7" t="s">
        <v>16</v>
      </c>
      <c r="I50" s="6">
        <v>4</v>
      </c>
      <c r="J50" s="6">
        <v>1</v>
      </c>
      <c r="K50" s="6">
        <v>0</v>
      </c>
      <c r="L50" s="6">
        <v>0</v>
      </c>
      <c r="M50" s="6">
        <v>1</v>
      </c>
      <c r="N50" s="6">
        <v>0</v>
      </c>
      <c r="O50" s="6">
        <v>0</v>
      </c>
      <c r="P50" s="6">
        <v>2</v>
      </c>
      <c r="Q50" s="6">
        <v>2</v>
      </c>
      <c r="R50" s="6">
        <v>1</v>
      </c>
      <c r="S50" s="2">
        <v>0</v>
      </c>
      <c r="T50" s="6">
        <v>1</v>
      </c>
      <c r="U50" s="6">
        <v>0</v>
      </c>
      <c r="V50" s="6">
        <v>0</v>
      </c>
    </row>
    <row r="51" spans="1:22" s="3" customFormat="1" ht="18.75">
      <c r="A51" s="6">
        <v>22</v>
      </c>
      <c r="B51" s="7" t="s">
        <v>114</v>
      </c>
      <c r="C51" s="7" t="s">
        <v>121</v>
      </c>
      <c r="D51" s="7" t="s">
        <v>155</v>
      </c>
      <c r="E51" s="6">
        <v>19</v>
      </c>
      <c r="F51" s="6" t="s">
        <v>23</v>
      </c>
      <c r="G51" s="2">
        <v>21</v>
      </c>
      <c r="H51" s="7" t="s">
        <v>16</v>
      </c>
      <c r="I51" s="6">
        <v>4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1</v>
      </c>
      <c r="Q51" s="6">
        <v>3</v>
      </c>
      <c r="R51" s="6">
        <v>1</v>
      </c>
      <c r="S51" s="2">
        <v>1</v>
      </c>
      <c r="T51" s="6">
        <v>0</v>
      </c>
      <c r="U51" s="6">
        <v>1</v>
      </c>
      <c r="V51" s="6">
        <v>0</v>
      </c>
    </row>
    <row r="52" spans="1:22" s="3" customFormat="1" ht="18.75">
      <c r="A52" s="6">
        <v>23</v>
      </c>
      <c r="B52" s="7" t="s">
        <v>114</v>
      </c>
      <c r="C52" s="7" t="s">
        <v>120</v>
      </c>
      <c r="D52" s="7" t="s">
        <v>156</v>
      </c>
      <c r="E52" s="6">
        <v>18</v>
      </c>
      <c r="F52" s="6" t="s">
        <v>23</v>
      </c>
      <c r="G52" s="2">
        <v>28</v>
      </c>
      <c r="H52" s="7" t="s">
        <v>24</v>
      </c>
      <c r="I52" s="6">
        <v>3</v>
      </c>
      <c r="J52" s="6">
        <v>0</v>
      </c>
      <c r="K52" s="6">
        <v>1</v>
      </c>
      <c r="L52" s="6">
        <v>0</v>
      </c>
      <c r="M52" s="6">
        <v>1</v>
      </c>
      <c r="N52" s="6">
        <v>0</v>
      </c>
      <c r="O52" s="6">
        <v>0</v>
      </c>
      <c r="P52" s="6">
        <v>2</v>
      </c>
      <c r="Q52" s="6">
        <v>1</v>
      </c>
      <c r="R52" s="6">
        <v>0</v>
      </c>
      <c r="S52" s="2">
        <v>0</v>
      </c>
      <c r="T52" s="6">
        <v>1</v>
      </c>
      <c r="U52" s="6">
        <v>0</v>
      </c>
      <c r="V52" s="6">
        <v>0</v>
      </c>
    </row>
    <row r="53" spans="1:22" s="3" customFormat="1" ht="18.75">
      <c r="A53" s="6">
        <v>24</v>
      </c>
      <c r="B53" s="7" t="s">
        <v>114</v>
      </c>
      <c r="C53" s="7" t="s">
        <v>141</v>
      </c>
      <c r="D53" s="7" t="s">
        <v>157</v>
      </c>
      <c r="E53" s="6">
        <v>20</v>
      </c>
      <c r="F53" s="6" t="s">
        <v>23</v>
      </c>
      <c r="G53" s="2">
        <v>17</v>
      </c>
      <c r="H53" s="7" t="s">
        <v>16</v>
      </c>
      <c r="I53" s="6">
        <v>4</v>
      </c>
      <c r="J53" s="6">
        <v>1</v>
      </c>
      <c r="K53" s="6">
        <v>1</v>
      </c>
      <c r="L53" s="6">
        <v>0</v>
      </c>
      <c r="M53" s="6">
        <v>0</v>
      </c>
      <c r="N53" s="6">
        <v>1</v>
      </c>
      <c r="O53" s="6">
        <v>0</v>
      </c>
      <c r="P53" s="6">
        <v>3</v>
      </c>
      <c r="Q53" s="6">
        <v>1</v>
      </c>
      <c r="R53" s="6">
        <v>0</v>
      </c>
      <c r="S53" s="2">
        <v>1</v>
      </c>
      <c r="T53" s="6">
        <v>0</v>
      </c>
      <c r="U53" s="6">
        <v>0</v>
      </c>
      <c r="V53" s="6">
        <v>0</v>
      </c>
    </row>
    <row r="54" spans="1:22" s="3" customFormat="1" ht="18.75">
      <c r="A54" s="6">
        <v>25</v>
      </c>
      <c r="B54" s="7" t="s">
        <v>114</v>
      </c>
      <c r="C54" s="7" t="s">
        <v>123</v>
      </c>
      <c r="D54" s="7" t="s">
        <v>158</v>
      </c>
      <c r="E54" s="6">
        <v>22</v>
      </c>
      <c r="F54" s="6" t="s">
        <v>23</v>
      </c>
      <c r="G54" s="2">
        <v>31</v>
      </c>
      <c r="H54" s="7" t="s">
        <v>24</v>
      </c>
      <c r="I54" s="6">
        <v>3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2</v>
      </c>
      <c r="Q54" s="6">
        <v>1</v>
      </c>
      <c r="R54" s="6">
        <v>1</v>
      </c>
      <c r="S54" s="2">
        <v>0</v>
      </c>
      <c r="T54" s="6">
        <v>0</v>
      </c>
      <c r="U54" s="6">
        <v>0</v>
      </c>
      <c r="V54" s="6">
        <v>0</v>
      </c>
    </row>
    <row r="55" spans="1:22" s="3" customFormat="1" ht="18.75">
      <c r="A55" s="6">
        <v>26</v>
      </c>
      <c r="B55" s="7" t="s">
        <v>114</v>
      </c>
      <c r="C55" s="7" t="s">
        <v>136</v>
      </c>
      <c r="D55" s="7" t="s">
        <v>159</v>
      </c>
      <c r="E55" s="6">
        <v>25</v>
      </c>
      <c r="F55" s="6" t="s">
        <v>23</v>
      </c>
      <c r="G55" s="2">
        <v>34</v>
      </c>
      <c r="H55" s="7" t="s">
        <v>24</v>
      </c>
      <c r="I55" s="6">
        <v>3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2</v>
      </c>
      <c r="Q55" s="6">
        <v>1</v>
      </c>
      <c r="R55" s="6">
        <v>0</v>
      </c>
      <c r="S55" s="2">
        <v>0</v>
      </c>
      <c r="T55" s="6">
        <v>1</v>
      </c>
      <c r="U55" s="6">
        <v>0</v>
      </c>
      <c r="V55" s="6">
        <v>0</v>
      </c>
    </row>
    <row r="56" spans="1:22" s="3" customFormat="1" ht="18.75">
      <c r="A56" s="6">
        <v>27</v>
      </c>
      <c r="B56" s="7" t="s">
        <v>114</v>
      </c>
      <c r="C56" s="7" t="s">
        <v>123</v>
      </c>
      <c r="D56" s="7" t="s">
        <v>160</v>
      </c>
      <c r="E56" s="6">
        <v>27</v>
      </c>
      <c r="F56" s="6" t="s">
        <v>23</v>
      </c>
      <c r="G56" s="2">
        <v>13</v>
      </c>
      <c r="H56" s="7" t="s">
        <v>16</v>
      </c>
      <c r="I56" s="6">
        <v>4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1</v>
      </c>
      <c r="Q56" s="6">
        <v>3</v>
      </c>
      <c r="R56" s="6">
        <v>1</v>
      </c>
      <c r="S56" s="2">
        <v>0</v>
      </c>
      <c r="T56" s="6">
        <v>1</v>
      </c>
      <c r="U56" s="6">
        <v>1</v>
      </c>
      <c r="V56" s="6">
        <v>0</v>
      </c>
    </row>
    <row r="57" spans="1:22" s="3" customFormat="1" ht="18.75">
      <c r="A57" s="6">
        <v>28</v>
      </c>
      <c r="B57" s="7" t="s">
        <v>114</v>
      </c>
      <c r="C57" s="7" t="s">
        <v>117</v>
      </c>
      <c r="D57" s="7" t="s">
        <v>161</v>
      </c>
      <c r="E57" s="6">
        <v>27</v>
      </c>
      <c r="F57" s="6" t="s">
        <v>23</v>
      </c>
      <c r="G57" s="2">
        <v>20</v>
      </c>
      <c r="H57" s="7" t="s">
        <v>16</v>
      </c>
      <c r="I57" s="6">
        <v>4</v>
      </c>
      <c r="J57" s="6">
        <v>1</v>
      </c>
      <c r="K57" s="6">
        <v>0</v>
      </c>
      <c r="L57" s="6">
        <v>0</v>
      </c>
      <c r="M57" s="6">
        <v>1</v>
      </c>
      <c r="N57" s="6">
        <v>1</v>
      </c>
      <c r="O57" s="6">
        <v>0</v>
      </c>
      <c r="P57" s="6">
        <v>3</v>
      </c>
      <c r="Q57" s="6">
        <v>1</v>
      </c>
      <c r="R57" s="6">
        <v>1</v>
      </c>
      <c r="S57" s="2">
        <v>0</v>
      </c>
      <c r="T57" s="6">
        <v>0</v>
      </c>
      <c r="U57" s="6">
        <v>0</v>
      </c>
      <c r="V57" s="6">
        <v>0</v>
      </c>
    </row>
    <row r="58" spans="1:22" s="3" customFormat="1" ht="18.75">
      <c r="A58" s="6">
        <v>29</v>
      </c>
      <c r="B58" s="7" t="s">
        <v>167</v>
      </c>
      <c r="C58" s="7" t="s">
        <v>118</v>
      </c>
      <c r="D58" s="7" t="s">
        <v>166</v>
      </c>
      <c r="E58" s="6">
        <v>25</v>
      </c>
      <c r="F58" s="6" t="s">
        <v>23</v>
      </c>
      <c r="G58" s="2">
        <v>18</v>
      </c>
      <c r="H58" s="7" t="s">
        <v>16</v>
      </c>
      <c r="I58" s="6">
        <v>4</v>
      </c>
      <c r="J58" s="6">
        <v>1</v>
      </c>
      <c r="K58" s="6">
        <v>1</v>
      </c>
      <c r="L58" s="6">
        <v>0</v>
      </c>
      <c r="M58" s="6">
        <v>0</v>
      </c>
      <c r="N58" s="6">
        <v>1</v>
      </c>
      <c r="O58" s="6">
        <v>0</v>
      </c>
      <c r="P58" s="6">
        <v>3</v>
      </c>
      <c r="Q58" s="6">
        <v>1</v>
      </c>
      <c r="R58" s="6">
        <v>0</v>
      </c>
      <c r="S58" s="2">
        <v>1</v>
      </c>
      <c r="T58" s="6">
        <v>0</v>
      </c>
      <c r="U58" s="6">
        <v>0</v>
      </c>
      <c r="V58" s="6">
        <v>0</v>
      </c>
    </row>
    <row r="59" spans="1:22" ht="18.75">
      <c r="A59" s="32" t="s">
        <v>9</v>
      </c>
      <c r="B59" s="32"/>
      <c r="C59" s="32"/>
      <c r="D59" s="32"/>
      <c r="E59" s="32"/>
      <c r="F59" s="32"/>
      <c r="G59" s="21">
        <f>SUM(G33:G58)</f>
        <v>531</v>
      </c>
      <c r="H59" s="21"/>
      <c r="I59" s="32">
        <f aca="true" t="shared" si="3" ref="I59:V59">SUM(I33:I58)</f>
        <v>92</v>
      </c>
      <c r="J59" s="32">
        <f t="shared" si="3"/>
        <v>9</v>
      </c>
      <c r="K59" s="32">
        <f t="shared" si="3"/>
        <v>9</v>
      </c>
      <c r="L59" s="32">
        <f t="shared" si="3"/>
        <v>2</v>
      </c>
      <c r="M59" s="32">
        <f t="shared" si="3"/>
        <v>19</v>
      </c>
      <c r="N59" s="32">
        <f t="shared" si="3"/>
        <v>13</v>
      </c>
      <c r="O59" s="32">
        <f t="shared" si="3"/>
        <v>0</v>
      </c>
      <c r="P59" s="32">
        <f t="shared" si="3"/>
        <v>52</v>
      </c>
      <c r="Q59" s="24">
        <f t="shared" si="3"/>
        <v>40</v>
      </c>
      <c r="R59" s="32">
        <f t="shared" si="3"/>
        <v>16</v>
      </c>
      <c r="S59" s="32">
        <f t="shared" si="3"/>
        <v>7</v>
      </c>
      <c r="T59" s="32">
        <f t="shared" si="3"/>
        <v>13</v>
      </c>
      <c r="U59" s="32">
        <f t="shared" si="3"/>
        <v>2</v>
      </c>
      <c r="V59" s="32">
        <f t="shared" si="3"/>
        <v>0</v>
      </c>
    </row>
  </sheetData>
  <sheetProtection/>
  <mergeCells count="39">
    <mergeCell ref="A10:F10"/>
    <mergeCell ref="A25:V25"/>
    <mergeCell ref="Q26:Q28"/>
    <mergeCell ref="R26:V26"/>
    <mergeCell ref="J27:J28"/>
    <mergeCell ref="K27:O27"/>
    <mergeCell ref="R27:R28"/>
    <mergeCell ref="S27:S28"/>
    <mergeCell ref="T27:T28"/>
    <mergeCell ref="U27:U28"/>
    <mergeCell ref="V27:V28"/>
    <mergeCell ref="A26:A28"/>
    <mergeCell ref="B26:B28"/>
    <mergeCell ref="C26:C28"/>
    <mergeCell ref="D26:D28"/>
    <mergeCell ref="G26:G28"/>
    <mergeCell ref="T3:T4"/>
    <mergeCell ref="U3:U4"/>
    <mergeCell ref="V3:V4"/>
    <mergeCell ref="I26:I28"/>
    <mergeCell ref="J26:O26"/>
    <mergeCell ref="P26:P28"/>
    <mergeCell ref="S3:S4"/>
    <mergeCell ref="H26:H28"/>
    <mergeCell ref="A1:V1"/>
    <mergeCell ref="A2:A4"/>
    <mergeCell ref="B2:B4"/>
    <mergeCell ref="C2:C4"/>
    <mergeCell ref="D2:D4"/>
    <mergeCell ref="G2:G4"/>
    <mergeCell ref="H2:H4"/>
    <mergeCell ref="I2:I4"/>
    <mergeCell ref="J2:O2"/>
    <mergeCell ref="P2:P4"/>
    <mergeCell ref="Q2:Q4"/>
    <mergeCell ref="R2:V2"/>
    <mergeCell ref="J3:J4"/>
    <mergeCell ref="K3:O3"/>
    <mergeCell ref="R3:R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2019-05-21T11:29:42Z</dcterms:modified>
  <cp:category/>
  <cp:version/>
  <cp:contentType/>
  <cp:contentStatus/>
</cp:coreProperties>
</file>