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75" windowHeight="7695" activeTab="1"/>
  </bookViews>
  <sheets>
    <sheet name="rikti ups " sheetId="1" r:id="rId1"/>
    <sheet name="rikti primary" sheetId="2" r:id="rId2"/>
  </sheets>
  <definedNames>
    <definedName name="_xlnm._FilterDatabase" localSheetId="1" hidden="1">'rikti primary'!$A$5:$R$110</definedName>
    <definedName name="_xlnm._FilterDatabase" localSheetId="0" hidden="1">'rikti ups '!$A$4:$X$38</definedName>
    <definedName name="_xlnm.Print_Area" localSheetId="1">'rikti primary'!$A$1:$T$110</definedName>
    <definedName name="_xlnm.Print_Area" localSheetId="0">'rikti ups '!$A$1:$X$39</definedName>
    <definedName name="_xlnm.Print_Titles" localSheetId="1">'rikti primary'!$3:$5</definedName>
    <definedName name="_xlnm.Print_Titles" localSheetId="0">'rikti ups '!$2:$4</definedName>
  </definedNames>
  <calcPr fullCalcOnLoad="1"/>
</workbook>
</file>

<file path=xl/sharedStrings.xml><?xml version="1.0" encoding="utf-8"?>
<sst xmlns="http://schemas.openxmlformats.org/spreadsheetml/2006/main" count="881" uniqueCount="222">
  <si>
    <t>jktdh; mPp izkFkfed fo|ky;ksa es afjfDr dk fooj.k&amp; tuin :nziz;kx vizSy 2019 ds vuqlkj</t>
  </si>
  <si>
    <t>dze la0</t>
  </si>
  <si>
    <t>fo|ky; dk uke</t>
  </si>
  <si>
    <t>ladqy</t>
  </si>
  <si>
    <t>fo/kkulHkk</t>
  </si>
  <si>
    <t>fodkl[k.M</t>
  </si>
  <si>
    <t>fo|ky; dk izdkj ¼jkT; ;kstuk @loZ f'k{kk½</t>
  </si>
  <si>
    <t>Js.kh</t>
  </si>
  <si>
    <t>orZeku Nk= la[;k</t>
  </si>
  <si>
    <t>fo|ky; esa Lohd`r in</t>
  </si>
  <si>
    <t>fo|ky; esa dk;Zjr in</t>
  </si>
  <si>
    <t>fjfDr</t>
  </si>
  <si>
    <t>iz0v0</t>
  </si>
  <si>
    <t>foKku</t>
  </si>
  <si>
    <t>Hkk"kk</t>
  </si>
  <si>
    <t>lkekU;</t>
  </si>
  <si>
    <t>;ksx</t>
  </si>
  <si>
    <t>dqy l0v0</t>
  </si>
  <si>
    <t>jk0m0izk0fo0 mfFk.M</t>
  </si>
  <si>
    <t>Hkhaxh</t>
  </si>
  <si>
    <t>dsnkjukFk</t>
  </si>
  <si>
    <t>m[kheB</t>
  </si>
  <si>
    <t>jkT; ;kstuk</t>
  </si>
  <si>
    <t>DURGAM</t>
  </si>
  <si>
    <t xml:space="preserve">jkñmñizkñfoñ pkSeklh </t>
  </si>
  <si>
    <t>dkyheB</t>
  </si>
  <si>
    <t>,l0,l0,0</t>
  </si>
  <si>
    <t>jk-m-izk-fo-xkS.Mkj</t>
  </si>
  <si>
    <t>jkWmysd</t>
  </si>
  <si>
    <t>jk-m-izk-fo-mfu;k.kk</t>
  </si>
  <si>
    <t>jk0m0izk0fo0 lhrkiqj</t>
  </si>
  <si>
    <t>lhrkiqj</t>
  </si>
  <si>
    <t>jk0m0izk0fo0 rks"kh</t>
  </si>
  <si>
    <t>jk0m0izk0fo0 ldykuk</t>
  </si>
  <si>
    <t>e;kyh</t>
  </si>
  <si>
    <t>08&amp;#nziz;kx</t>
  </si>
  <si>
    <t>t[kksyh</t>
  </si>
  <si>
    <t>jk0m0izk0fo0 HkVokM+h</t>
  </si>
  <si>
    <t>[kfy;ku</t>
  </si>
  <si>
    <t>loZ f'k{kk</t>
  </si>
  <si>
    <t>jk0m0izk0fo0 Hk.kxk</t>
  </si>
  <si>
    <t>rqusVk</t>
  </si>
  <si>
    <t>jk0m0izk0fo0 t[kuksyh</t>
  </si>
  <si>
    <t>d.Mkyh</t>
  </si>
  <si>
    <t xml:space="preserve">jk0m0izk0fo0 &lt;kS.Mk </t>
  </si>
  <si>
    <t>pkSafj;k</t>
  </si>
  <si>
    <t>jk0m0izk0fo0 ekFkxkWo</t>
  </si>
  <si>
    <t>jk0m0izk0fo0 freyh</t>
  </si>
  <si>
    <t>lkSajk[kky</t>
  </si>
  <si>
    <t>jk0m0izk0fo0 ckWlh</t>
  </si>
  <si>
    <t>jk0m0izk0fo0 dQuk</t>
  </si>
  <si>
    <t>mR;klw</t>
  </si>
  <si>
    <t>jk0m0izk0fo0 mPNksyk</t>
  </si>
  <si>
    <t>mNksyk</t>
  </si>
  <si>
    <t>jk0m0izk0fo0 HkqukyxkWo</t>
  </si>
  <si>
    <t>jk0m0izk0fo0 [kksM+</t>
  </si>
  <si>
    <t>jk0m0izk0fo0 L;wwjckaxj¼mPphd`r½</t>
  </si>
  <si>
    <t>fdek.kk</t>
  </si>
  <si>
    <t>jk0m0izk0fo0 ikykdqjkyh¼mPphd`r½</t>
  </si>
  <si>
    <t>xksrhZ</t>
  </si>
  <si>
    <t>jk0m0izk0fo0 xsaBk.kk¼mPphd`r½</t>
  </si>
  <si>
    <t>dksV</t>
  </si>
  <si>
    <t>jk-m-izk-fo- ikckSa</t>
  </si>
  <si>
    <t>:nziz;kx</t>
  </si>
  <si>
    <t>vxLR;eqfu</t>
  </si>
  <si>
    <t>jk-d-m-izk-fo- e;dksVh</t>
  </si>
  <si>
    <t>lrsjk[kky</t>
  </si>
  <si>
    <t>jk-m-izk-fo- [kfVaxk</t>
  </si>
  <si>
    <t>pksirk</t>
  </si>
  <si>
    <t>jk-m-izk-fo- fgyksjh/kkj</t>
  </si>
  <si>
    <t>dk.MbZ n'k-</t>
  </si>
  <si>
    <t>jk-m-izk-fo- cuFkkiyk</t>
  </si>
  <si>
    <t>jk-m-izk-fo- tybZ  ¼mPPkh0½</t>
  </si>
  <si>
    <t>pUnzkiqjh</t>
  </si>
  <si>
    <t>jk-m-izk-fo-cq:ok</t>
  </si>
  <si>
    <t>eulwuk</t>
  </si>
  <si>
    <t>SUGAM</t>
  </si>
  <si>
    <t>jk0m0izk0fo0 dSyk'kuxj</t>
  </si>
  <si>
    <t>dSyk'kuxj</t>
  </si>
  <si>
    <t>jk-m-izk-fo- Mqaxjh ¼pkiM½+</t>
  </si>
  <si>
    <t>pksiM+k</t>
  </si>
  <si>
    <t>jk-m-izk-fo- nsouxj</t>
  </si>
  <si>
    <t>jk-d-m-izk-fo- jrwM+k</t>
  </si>
  <si>
    <t>jrwM+k</t>
  </si>
  <si>
    <t>AA dk;kZy;% ftyk f'k{kk vf/kdkjh¼izkjfEHkd f'k{kk½ :nziz;kx AA</t>
  </si>
  <si>
    <t>dz0la0</t>
  </si>
  <si>
    <t>fodkl[k.M+</t>
  </si>
  <si>
    <t>fo|ky; dk izdkj ¼jkT; ;kstuk@ loZ f'k{kk½</t>
  </si>
  <si>
    <t xml:space="preserve">orZeku Nk= la[;k </t>
  </si>
  <si>
    <t>30 flrEcj 2018 ds vuqlkj Nk= la[;k</t>
  </si>
  <si>
    <t>vkj0Vh0bZ0 ds vuqlkj fo|ky; esa Lohd`r inks dh la[;k</t>
  </si>
  <si>
    <t>vH;qfDr</t>
  </si>
  <si>
    <t>l0v0</t>
  </si>
  <si>
    <t>f'k{kkfe=</t>
  </si>
  <si>
    <t>jk-izk-fo- dksVh</t>
  </si>
  <si>
    <t>iBkyh/kkj</t>
  </si>
  <si>
    <t>jk-izk-fo- iBkyh/kkj</t>
  </si>
  <si>
    <t>jk-izk-fo- ddksyk</t>
  </si>
  <si>
    <t>jk-izk-fo- ja;klw</t>
  </si>
  <si>
    <t>jk-izk-fo- Mekj</t>
  </si>
  <si>
    <t>Hkhjh</t>
  </si>
  <si>
    <t>jk-izk-fo- xSj</t>
  </si>
  <si>
    <t>D;watk</t>
  </si>
  <si>
    <t>jk-izk-fo- nkSyk</t>
  </si>
  <si>
    <t>jk-izk-fo- d.Mkjk</t>
  </si>
  <si>
    <t>jk-izk-fo- lsjk</t>
  </si>
  <si>
    <t>jk-izk-fo- :elh</t>
  </si>
  <si>
    <t>cM+sFk</t>
  </si>
  <si>
    <t>jk-izk-fo- rkyh</t>
  </si>
  <si>
    <t xml:space="preserve">jk-izk-fo- Hkk.kk/kkj </t>
  </si>
  <si>
    <t>jk-izk-fo- veMkyk</t>
  </si>
  <si>
    <t>jk-izk-fo- ckSaBk uohu</t>
  </si>
  <si>
    <t>jk-izk-fo- desMk</t>
  </si>
  <si>
    <t>jk-izk-fo- ukjh [krs.kk</t>
  </si>
  <si>
    <t>jk-izk-fo- lrsjk[kky</t>
  </si>
  <si>
    <t xml:space="preserve">jk-izk-fo- ckobZ  </t>
  </si>
  <si>
    <t>jk-izk-fo- cksjk</t>
  </si>
  <si>
    <t xml:space="preserve">jk-izk-fo- nqxkZ/kkj </t>
  </si>
  <si>
    <t>jk-izk-fo- xksj.kk</t>
  </si>
  <si>
    <t xml:space="preserve">jk-izk-fo- dksywHkUuw </t>
  </si>
  <si>
    <t>jk-izk-fo- /kkjdksV</t>
  </si>
  <si>
    <t>jk-izk-fo- xU/kkjh</t>
  </si>
  <si>
    <t>jk-izk-fo- ckSaBk /kuiqj</t>
  </si>
  <si>
    <t xml:space="preserve">jk-izk-fo- pkSafj;ksa  </t>
  </si>
  <si>
    <t xml:space="preserve">jk-izk-fo- dyuk </t>
  </si>
  <si>
    <t>jk-izk-fo- fry.kh</t>
  </si>
  <si>
    <t xml:space="preserve">jk-izk-fo- ?kksyrhj </t>
  </si>
  <si>
    <t>lkjh xka/khiqj</t>
  </si>
  <si>
    <t>jk-izk-fo- dksVh enksyk</t>
  </si>
  <si>
    <t xml:space="preserve">jk-izk-fo- Mqaxzh /kuiqj </t>
  </si>
  <si>
    <t xml:space="preserve">jk-izk-fo- chuk </t>
  </si>
  <si>
    <t>uxjklw</t>
  </si>
  <si>
    <t>jk-izk-fo- iapHkS;k[kky</t>
  </si>
  <si>
    <t>[kkadjk</t>
  </si>
  <si>
    <t>jk-izk-fo- jSarksyh</t>
  </si>
  <si>
    <t>jk0izk0fo0 dksfB;kM+k</t>
  </si>
  <si>
    <t>cjflj</t>
  </si>
  <si>
    <t>:niz;kx</t>
  </si>
  <si>
    <t>jkT; lsDVj</t>
  </si>
  <si>
    <t>jk0izk0fo0 rqusVk</t>
  </si>
  <si>
    <t xml:space="preserve">jk0izk0fo0 jrux&lt;+   </t>
  </si>
  <si>
    <t xml:space="preserve">jk0izk0fo0 tSuk   </t>
  </si>
  <si>
    <t xml:space="preserve">jk0izk0fo0 cUnjrkSyh   </t>
  </si>
  <si>
    <t>jk0izk0fo0 gfj;kyh</t>
  </si>
  <si>
    <t>dk.Mk</t>
  </si>
  <si>
    <t>jk0izk0fo0 t[kU;kyxkWo</t>
  </si>
  <si>
    <t>jk0izk0fo0 jk;M+h</t>
  </si>
  <si>
    <t>jk0izk0fo0lalkjh</t>
  </si>
  <si>
    <t>Å[kheB</t>
  </si>
  <si>
    <t>jk0izk0fo0Å[kheB</t>
  </si>
  <si>
    <t>jk0izk0fo0 xaxkuxj</t>
  </si>
  <si>
    <t>jk0izk0fo0 xqIrdk'kh</t>
  </si>
  <si>
    <t>xqIrdk'kh</t>
  </si>
  <si>
    <t>jk0izk0fo0 HkSalkjh</t>
  </si>
  <si>
    <t>jk0izk0fo0 ukyk</t>
  </si>
  <si>
    <t>jk0izk0fo0 vyaxw &amp; tqjkuh</t>
  </si>
  <si>
    <t>jk0izk0fo0 Qyh ilkyr</t>
  </si>
  <si>
    <t>Yokjk</t>
  </si>
  <si>
    <t>jk0izk0fo0 Yokjk</t>
  </si>
  <si>
    <t>jk0izk0fo0iSat</t>
  </si>
  <si>
    <t xml:space="preserve">jk0izk0fo0 Hksr </t>
  </si>
  <si>
    <t>jk-izk-fo- MMksyh</t>
  </si>
  <si>
    <t>jk-izk-fo- Qsxw</t>
  </si>
  <si>
    <t>jk-izk-fo- tybZZ</t>
  </si>
  <si>
    <t>jk-izk-fo- vklkSa</t>
  </si>
  <si>
    <t>jk-izk-fo- rscM+h</t>
  </si>
  <si>
    <t>Hk.kt</t>
  </si>
  <si>
    <t>jk-izk-fo- eky[kh</t>
  </si>
  <si>
    <t xml:space="preserve">jk-izk-fo- peLokM+k </t>
  </si>
  <si>
    <t xml:space="preserve">jk-izk-fo- egM+  </t>
  </si>
  <si>
    <t xml:space="preserve">dkaMbZ n'kT;wyk </t>
  </si>
  <si>
    <t xml:space="preserve">jk-izk-fo- fctjkdksV </t>
  </si>
  <si>
    <t>jk-izk-fo- gM+sVh[kky</t>
  </si>
  <si>
    <t>jk-izk-fo- Dohyh</t>
  </si>
  <si>
    <t>jk-izk-fo- fot;x&lt;+</t>
  </si>
  <si>
    <t>jk-izk-fo- ckelw</t>
  </si>
  <si>
    <t>jk-izk-fo- &gt;q.Mksyh</t>
  </si>
  <si>
    <t>cjlwM+h</t>
  </si>
  <si>
    <t>jk0izk0fo0 yqfB;kx</t>
  </si>
  <si>
    <t>jk0izk0fo0 cPpokM+</t>
  </si>
  <si>
    <t>jk0izk0fo0 jgM+</t>
  </si>
  <si>
    <t>jk0izk0fo0 dqjNksyk</t>
  </si>
  <si>
    <t>jk0izk0fo0 dksV Hkjnkj</t>
  </si>
  <si>
    <t>jk0izk0fo0 eok.kxkWo</t>
  </si>
  <si>
    <t>jk0izk0fo0 lseYrk</t>
  </si>
  <si>
    <t>jk0izk0fo0 nkudksV</t>
  </si>
  <si>
    <t>jk0izk0fo0 ikyh</t>
  </si>
  <si>
    <t>jk0izk0fo0 lse</t>
  </si>
  <si>
    <t xml:space="preserve">jk0izk0fo0 fojk.kxkWo   </t>
  </si>
  <si>
    <t xml:space="preserve">jk0izk0fo0 fiyksM+k   </t>
  </si>
  <si>
    <t>jk0izk0fo0 [kkVaa</t>
  </si>
  <si>
    <t>[kfM+;k</t>
  </si>
  <si>
    <t>jk0izk0fo0 [kfM+;k</t>
  </si>
  <si>
    <t xml:space="preserve">jkñizkñfoñ csMqyk   </t>
  </si>
  <si>
    <t xml:space="preserve">jkñizkñfoñ tkyeYyk  </t>
  </si>
  <si>
    <t xml:space="preserve">jkñizkñfoñ L;kalw  </t>
  </si>
  <si>
    <t xml:space="preserve">jkñizkñfoñ C;wa[kh   </t>
  </si>
  <si>
    <t xml:space="preserve">jkñizkñfoñ pkSeklh   </t>
  </si>
  <si>
    <t>jk0izk0fo0 ddksyk</t>
  </si>
  <si>
    <t>jkñizkñfoñ eDdweB</t>
  </si>
  <si>
    <t xml:space="preserve">jkñizkñfoñ iko   </t>
  </si>
  <si>
    <t xml:space="preserve">jkñizkñfoñ txiqMk  </t>
  </si>
  <si>
    <t>jk0izk0fo0 iksYnh</t>
  </si>
  <si>
    <t>jk0izk0fo0 'ksjlh</t>
  </si>
  <si>
    <t>jk0izk0fo0 dks.kx&lt;+</t>
  </si>
  <si>
    <t>jk0izk0fo0 phVk</t>
  </si>
  <si>
    <t>jk0izk0fo0 flaxksyh</t>
  </si>
  <si>
    <t>jk0izk0fo0 rqyaxk</t>
  </si>
  <si>
    <t xml:space="preserve">jkñizkñfoñ dfoYBk  </t>
  </si>
  <si>
    <t xml:space="preserve">jkñizkñfoñ Hkhaxh </t>
  </si>
  <si>
    <t>jk-izk-fo- tXxhcxoku</t>
  </si>
  <si>
    <t>jk0izk0fo0 U;kylw</t>
  </si>
  <si>
    <t>jk0izk0fo0 Yok.kh</t>
  </si>
  <si>
    <t>jktdh; izkFkfed fo|ky; tuin :nziz;kx                                                                     fjfDr dk fooj.k vizSy 2019 ds vuqlkj</t>
  </si>
  <si>
    <t>HM</t>
  </si>
  <si>
    <t>AT</t>
  </si>
  <si>
    <t>rikti</t>
  </si>
  <si>
    <t>jk-izk-fo- HkkSalky</t>
  </si>
  <si>
    <t>jk-m-izk-fo- v[kksMh</t>
  </si>
  <si>
    <t>jk0m0izk0fo0 dksV Hkjnkj</t>
  </si>
  <si>
    <t>jk-izk-fo- c"Vh</t>
  </si>
  <si>
    <t>clqdsnkj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</si>
</sst>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name val="Kruti Dev 014"/>
      <family val="0"/>
    </font>
    <font>
      <sz val="14"/>
      <color indexed="8"/>
      <name val="Kruti Dev 014"/>
      <family val="0"/>
    </font>
    <font>
      <sz val="12"/>
      <name val="Kruti Dev 010"/>
      <family val="0"/>
    </font>
    <font>
      <sz val="12"/>
      <color indexed="8"/>
      <name val="Kruti Dev 010"/>
      <family val="0"/>
    </font>
    <font>
      <sz val="10"/>
      <color indexed="10"/>
      <name val="Times New Roman"/>
      <family val="1"/>
    </font>
    <font>
      <sz val="12"/>
      <color indexed="56"/>
      <name val="Kruti Dev 010"/>
      <family val="0"/>
    </font>
    <font>
      <sz val="12"/>
      <color indexed="8"/>
      <name val="Kruti Dev 014"/>
      <family val="0"/>
    </font>
    <font>
      <sz val="11"/>
      <color indexed="56"/>
      <name val="Kruti Dev 010"/>
      <family val="0"/>
    </font>
    <font>
      <sz val="11"/>
      <name val="Kruti Dev 010"/>
      <family val="0"/>
    </font>
    <font>
      <sz val="11"/>
      <color indexed="10"/>
      <name val="Kruti Dev 010"/>
      <family val="0"/>
    </font>
    <font>
      <b/>
      <sz val="11"/>
      <color indexed="10"/>
      <name val="Kruti Dev 010"/>
      <family val="0"/>
    </font>
    <font>
      <b/>
      <sz val="11"/>
      <color indexed="56"/>
      <name val="Kruti Dev 010"/>
      <family val="0"/>
    </font>
    <font>
      <b/>
      <sz val="11"/>
      <name val="Kruti Dev 010"/>
      <family val="0"/>
    </font>
    <font>
      <sz val="11"/>
      <color indexed="8"/>
      <name val="Kruti Dev 014"/>
      <family val="0"/>
    </font>
    <font>
      <b/>
      <sz val="12"/>
      <name val="Kruti Dev 010"/>
      <family val="0"/>
    </font>
    <font>
      <b/>
      <sz val="10"/>
      <color indexed="10"/>
      <name val="Times New Roman"/>
      <family val="1"/>
    </font>
    <font>
      <b/>
      <sz val="12"/>
      <color indexed="56"/>
      <name val="Kruti Dev 010"/>
      <family val="0"/>
    </font>
    <font>
      <b/>
      <sz val="12"/>
      <color indexed="10"/>
      <name val="Kruti Dev 010"/>
      <family val="0"/>
    </font>
    <font>
      <sz val="10"/>
      <name val="Arial"/>
      <family val="2"/>
    </font>
    <font>
      <sz val="12"/>
      <name val="Times"/>
      <family val="1"/>
    </font>
    <font>
      <sz val="12"/>
      <color indexed="56"/>
      <name val="Times"/>
      <family val="1"/>
    </font>
    <font>
      <sz val="12"/>
      <color indexed="10"/>
      <name val="Times"/>
      <family val="1"/>
    </font>
    <font>
      <i/>
      <sz val="12"/>
      <name val="Times"/>
      <family val="1"/>
    </font>
    <font>
      <sz val="12"/>
      <color indexed="8"/>
      <name val="Times"/>
      <family val="1"/>
    </font>
    <font>
      <sz val="10"/>
      <color indexed="17"/>
      <name val="Times New Roman"/>
      <family val="1"/>
    </font>
    <font>
      <sz val="16"/>
      <name val="Kruti Dev 010"/>
      <family val="0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Kruti Dev 014"/>
      <family val="0"/>
    </font>
    <font>
      <b/>
      <sz val="16"/>
      <color indexed="30"/>
      <name val="Kruti Dev 014"/>
      <family val="0"/>
    </font>
    <font>
      <sz val="14"/>
      <name val="Kruti Dev 014"/>
      <family val="0"/>
    </font>
    <font>
      <b/>
      <sz val="14"/>
      <color indexed="30"/>
      <name val="Kruti Dev 014"/>
      <family val="0"/>
    </font>
    <font>
      <sz val="12"/>
      <name val="Kruti Dev 014"/>
      <family val="0"/>
    </font>
    <font>
      <sz val="12"/>
      <color indexed="30"/>
      <name val="Kruti Dev 014"/>
      <family val="0"/>
    </font>
    <font>
      <sz val="11"/>
      <name val="Calibri"/>
      <family val="2"/>
    </font>
    <font>
      <b/>
      <sz val="12"/>
      <name val="Kruti Dev 014"/>
      <family val="0"/>
    </font>
    <font>
      <b/>
      <sz val="10"/>
      <name val="Times New Roman"/>
      <family val="1"/>
    </font>
    <font>
      <b/>
      <sz val="12"/>
      <color indexed="30"/>
      <name val="Kruti Dev 014"/>
      <family val="0"/>
    </font>
    <font>
      <sz val="11"/>
      <name val="Kruti Dev 014"/>
      <family val="0"/>
    </font>
    <font>
      <sz val="12"/>
      <color indexed="3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Kruti Dev 010"/>
      <family val="0"/>
    </font>
    <font>
      <sz val="11"/>
      <color indexed="8"/>
      <name val="Kruti Dev 010"/>
      <family val="0"/>
    </font>
    <font>
      <sz val="16"/>
      <color indexed="30"/>
      <name val="Kruti Dev 010"/>
      <family val="0"/>
    </font>
    <font>
      <sz val="11"/>
      <color indexed="30"/>
      <name val="Calibri"/>
      <family val="2"/>
    </font>
    <font>
      <b/>
      <sz val="11"/>
      <name val="Calibri"/>
      <family val="2"/>
    </font>
    <font>
      <sz val="11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Kruti Dev 014"/>
      <family val="0"/>
    </font>
    <font>
      <sz val="12"/>
      <color theme="1"/>
      <name val="Kruti Dev 014"/>
      <family val="0"/>
    </font>
    <font>
      <sz val="11"/>
      <color rgb="FF002060"/>
      <name val="Kruti Dev 010"/>
      <family val="0"/>
    </font>
    <font>
      <sz val="11"/>
      <color rgb="FFFF0000"/>
      <name val="Kruti Dev 010"/>
      <family val="0"/>
    </font>
    <font>
      <b/>
      <sz val="11"/>
      <color rgb="FFFF0000"/>
      <name val="Kruti Dev 010"/>
      <family val="0"/>
    </font>
    <font>
      <b/>
      <sz val="11"/>
      <color rgb="FF002060"/>
      <name val="Kruti Dev 010"/>
      <family val="0"/>
    </font>
    <font>
      <sz val="11"/>
      <color theme="1"/>
      <name val="Kruti Dev 014"/>
      <family val="0"/>
    </font>
    <font>
      <b/>
      <sz val="10"/>
      <color rgb="FFFF0000"/>
      <name val="Times New Roman"/>
      <family val="1"/>
    </font>
    <font>
      <b/>
      <sz val="12"/>
      <color rgb="FF002060"/>
      <name val="Kruti Dev 010"/>
      <family val="0"/>
    </font>
    <font>
      <b/>
      <sz val="12"/>
      <color rgb="FFFF0000"/>
      <name val="Kruti Dev 010"/>
      <family val="0"/>
    </font>
    <font>
      <sz val="10"/>
      <color rgb="FFFF0000"/>
      <name val="Times New Roman"/>
      <family val="1"/>
    </font>
    <font>
      <sz val="12"/>
      <color rgb="FF002060"/>
      <name val="Times"/>
      <family val="1"/>
    </font>
    <font>
      <sz val="12"/>
      <color rgb="FFFF0000"/>
      <name val="Times"/>
      <family val="1"/>
    </font>
    <font>
      <sz val="12"/>
      <color theme="1"/>
      <name val="Kruti Dev 010"/>
      <family val="0"/>
    </font>
    <font>
      <sz val="12"/>
      <color theme="1"/>
      <name val="Times"/>
      <family val="1"/>
    </font>
    <font>
      <sz val="10"/>
      <color rgb="FF00B050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B050"/>
      <name val="Times New Roman"/>
      <family val="1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rgb="FF0070C0"/>
      <name val="Kruti Dev 014"/>
      <family val="0"/>
    </font>
    <font>
      <sz val="12"/>
      <color rgb="FF0070C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0070C0"/>
      <name val="Kruti Dev 010"/>
      <family val="0"/>
    </font>
    <font>
      <sz val="11"/>
      <color theme="1"/>
      <name val="Kruti Dev 010"/>
      <family val="0"/>
    </font>
    <font>
      <sz val="11"/>
      <color rgb="FF0070C0"/>
      <name val="Calibri"/>
      <family val="2"/>
    </font>
    <font>
      <sz val="12"/>
      <color rgb="FF002060"/>
      <name val="Kruti Dev 010"/>
      <family val="0"/>
    </font>
    <font>
      <b/>
      <sz val="16"/>
      <color rgb="FF0070C0"/>
      <name val="Kruti Dev 014"/>
      <family val="0"/>
    </font>
    <font>
      <b/>
      <sz val="14"/>
      <color rgb="FF0070C0"/>
      <name val="Kruti Dev 014"/>
      <family val="0"/>
    </font>
    <font>
      <sz val="12"/>
      <color rgb="FF0070C0"/>
      <name val="Kruti Dev 014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ill="0" applyProtection="0">
      <alignment vertical="center" wrapText="1" readingOrder="1"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Alignment="1">
      <alignment horizontal="center" vertical="center"/>
    </xf>
    <xf numFmtId="0" fontId="94" fillId="0" borderId="10" xfId="0" applyFont="1" applyFill="1" applyBorder="1" applyAlignment="1">
      <alignment horizontal="center" vertical="center" textRotation="90" shrinkToFit="1"/>
    </xf>
    <xf numFmtId="0" fontId="11" fillId="0" borderId="10" xfId="0" applyFont="1" applyFill="1" applyBorder="1" applyAlignment="1">
      <alignment horizontal="center" vertical="center" textRotation="90" shrinkToFit="1"/>
    </xf>
    <xf numFmtId="0" fontId="95" fillId="0" borderId="10" xfId="0" applyFont="1" applyFill="1" applyBorder="1" applyAlignment="1">
      <alignment horizontal="center" vertical="center" textRotation="90" shrinkToFit="1"/>
    </xf>
    <xf numFmtId="0" fontId="96" fillId="0" borderId="10" xfId="0" applyFont="1" applyFill="1" applyBorder="1" applyAlignment="1">
      <alignment horizontal="center" vertical="center" textRotation="90" shrinkToFit="1"/>
    </xf>
    <xf numFmtId="0" fontId="97" fillId="0" borderId="10" xfId="0" applyFont="1" applyFill="1" applyBorder="1" applyAlignment="1">
      <alignment horizontal="center" vertical="center" textRotation="90" shrinkToFit="1"/>
    </xf>
    <xf numFmtId="0" fontId="15" fillId="0" borderId="10" xfId="0" applyFont="1" applyFill="1" applyBorder="1" applyAlignment="1">
      <alignment horizontal="center" vertical="center" textRotation="90" shrinkToFit="1"/>
    </xf>
    <xf numFmtId="0" fontId="98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shrinkToFi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shrinkToFit="1"/>
    </xf>
    <xf numFmtId="0" fontId="99" fillId="0" borderId="10" xfId="0" applyFont="1" applyFill="1" applyBorder="1" applyAlignment="1">
      <alignment horizontal="center" vertical="top" wrapText="1" shrinkToFit="1"/>
    </xf>
    <xf numFmtId="0" fontId="100" fillId="0" borderId="10" xfId="0" applyFont="1" applyFill="1" applyBorder="1" applyAlignment="1">
      <alignment horizontal="center" vertical="top" wrapText="1"/>
    </xf>
    <xf numFmtId="0" fontId="101" fillId="0" borderId="10" xfId="0" applyFont="1" applyFill="1" applyBorder="1" applyAlignment="1">
      <alignment horizontal="center" vertical="top" wrapText="1"/>
    </xf>
    <xf numFmtId="0" fontId="100" fillId="0" borderId="10" xfId="0" applyFont="1" applyFill="1" applyBorder="1" applyAlignment="1">
      <alignment horizontal="center" vertical="top" shrinkToFit="1"/>
    </xf>
    <xf numFmtId="0" fontId="101" fillId="0" borderId="10" xfId="0" applyFont="1" applyFill="1" applyBorder="1" applyAlignment="1">
      <alignment horizontal="center" vertical="top" shrinkToFit="1"/>
    </xf>
    <xf numFmtId="0" fontId="9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left" shrinkToFi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shrinkToFit="1"/>
    </xf>
    <xf numFmtId="0" fontId="102" fillId="0" borderId="10" xfId="0" applyFont="1" applyFill="1" applyBorder="1" applyAlignment="1">
      <alignment horizontal="center" vertical="center" wrapText="1"/>
    </xf>
    <xf numFmtId="0" fontId="22" fillId="0" borderId="10" xfId="62" applyFont="1" applyFill="1" applyBorder="1" applyAlignment="1">
      <alignment horizontal="center" vertical="center"/>
      <protection/>
    </xf>
    <xf numFmtId="0" fontId="103" fillId="0" borderId="10" xfId="0" applyFont="1" applyFill="1" applyBorder="1" applyAlignment="1">
      <alignment horizontal="center" vertical="center"/>
    </xf>
    <xf numFmtId="0" fontId="22" fillId="0" borderId="10" xfId="57" applyFont="1" applyFill="1" applyBorder="1" applyAlignment="1">
      <alignment horizontal="center" vertical="center"/>
      <protection/>
    </xf>
    <xf numFmtId="0" fontId="104" fillId="0" borderId="10" xfId="0" applyFont="1" applyFill="1" applyBorder="1" applyAlignment="1">
      <alignment horizontal="center" vertical="center" shrinkToFit="1"/>
    </xf>
    <xf numFmtId="0" fontId="103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10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/>
    </xf>
    <xf numFmtId="0" fontId="102" fillId="0" borderId="10" xfId="57" applyFont="1" applyFill="1" applyBorder="1" applyAlignment="1">
      <alignment horizontal="center" shrinkToFit="1"/>
      <protection/>
    </xf>
    <xf numFmtId="0" fontId="103" fillId="0" borderId="10" xfId="57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5" fillId="34" borderId="10" xfId="57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 horizontal="left"/>
    </xf>
    <xf numFmtId="0" fontId="5" fillId="0" borderId="10" xfId="7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102" fillId="0" borderId="10" xfId="57" applyFont="1" applyFill="1" applyBorder="1" applyAlignment="1">
      <alignment horizontal="center" vertical="center" shrinkToFit="1"/>
      <protection/>
    </xf>
    <xf numFmtId="0" fontId="102" fillId="0" borderId="10" xfId="57" applyFont="1" applyFill="1" applyBorder="1" applyAlignment="1">
      <alignment horizontal="center" vertical="center"/>
      <protection/>
    </xf>
    <xf numFmtId="0" fontId="105" fillId="0" borderId="10" xfId="0" applyFont="1" applyFill="1" applyBorder="1" applyAlignment="1">
      <alignment horizontal="left" vertical="top" shrinkToFit="1"/>
    </xf>
    <xf numFmtId="0" fontId="99" fillId="0" borderId="10" xfId="0" applyFont="1" applyFill="1" applyBorder="1" applyAlignment="1">
      <alignment horizontal="center" vertical="top" shrinkToFit="1"/>
    </xf>
    <xf numFmtId="0" fontId="10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28" fillId="0" borderId="10" xfId="62" applyFont="1" applyBorder="1" applyAlignment="1">
      <alignment horizontal="center"/>
      <protection/>
    </xf>
    <xf numFmtId="0" fontId="103" fillId="34" borderId="10" xfId="0" applyFont="1" applyFill="1" applyBorder="1" applyAlignment="1">
      <alignment horizontal="center"/>
    </xf>
    <xf numFmtId="0" fontId="22" fillId="34" borderId="10" xfId="57" applyFont="1" applyFill="1" applyBorder="1" applyAlignment="1">
      <alignment horizontal="center" vertical="center"/>
      <protection/>
    </xf>
    <xf numFmtId="0" fontId="104" fillId="0" borderId="10" xfId="0" applyFont="1" applyFill="1" applyBorder="1" applyAlignment="1">
      <alignment horizontal="center" vertical="top" shrinkToFit="1"/>
    </xf>
    <xf numFmtId="0" fontId="103" fillId="0" borderId="10" xfId="62" applyFont="1" applyBorder="1" applyAlignment="1">
      <alignment horizontal="center"/>
      <protection/>
    </xf>
    <xf numFmtId="0" fontId="25" fillId="0" borderId="10" xfId="62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/>
    </xf>
    <xf numFmtId="0" fontId="107" fillId="0" borderId="10" xfId="57" applyFont="1" applyFill="1" applyBorder="1" applyAlignment="1">
      <alignment horizontal="center" vertical="center" shrinkToFit="1"/>
      <protection/>
    </xf>
    <xf numFmtId="0" fontId="29" fillId="34" borderId="10" xfId="57" applyFont="1" applyFill="1" applyBorder="1" applyAlignment="1">
      <alignment horizontal="center" vertical="center"/>
      <protection/>
    </xf>
    <xf numFmtId="0" fontId="108" fillId="0" borderId="10" xfId="57" applyFont="1" applyFill="1" applyBorder="1" applyAlignment="1">
      <alignment horizontal="center" vertical="center"/>
      <protection/>
    </xf>
    <xf numFmtId="0" fontId="31" fillId="34" borderId="10" xfId="57" applyFont="1" applyFill="1" applyBorder="1" applyAlignment="1">
      <alignment horizontal="center" vertical="center"/>
      <protection/>
    </xf>
    <xf numFmtId="0" fontId="109" fillId="0" borderId="10" xfId="0" applyFont="1" applyFill="1" applyBorder="1" applyAlignment="1">
      <alignment horizontal="center" vertical="top" shrinkToFit="1"/>
    </xf>
    <xf numFmtId="0" fontId="108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10" fillId="34" borderId="10" xfId="0" applyFont="1" applyFill="1" applyBorder="1" applyAlignment="1">
      <alignment shrinkToFit="1"/>
    </xf>
    <xf numFmtId="0" fontId="31" fillId="0" borderId="10" xfId="0" applyFont="1" applyFill="1" applyBorder="1" applyAlignment="1">
      <alignment horizontal="center" vertical="top" shrinkToFit="1"/>
    </xf>
    <xf numFmtId="0" fontId="108" fillId="0" borderId="10" xfId="0" applyFont="1" applyFill="1" applyBorder="1" applyAlignment="1">
      <alignment horizontal="center" vertical="top" shrinkToFi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2" fillId="0" borderId="0" xfId="0" applyFont="1" applyFill="1" applyAlignment="1">
      <alignment horizontal="center" shrinkToFit="1"/>
    </xf>
    <xf numFmtId="0" fontId="0" fillId="0" borderId="10" xfId="0" applyFill="1" applyBorder="1" applyAlignment="1">
      <alignment/>
    </xf>
    <xf numFmtId="0" fontId="1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112" fillId="0" borderId="10" xfId="0" applyFont="1" applyFill="1" applyBorder="1" applyAlignment="1">
      <alignment horizontal="center"/>
    </xf>
    <xf numFmtId="0" fontId="113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1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1" fillId="0" borderId="0" xfId="0" applyFont="1" applyFill="1" applyAlignment="1">
      <alignment horizontal="center"/>
    </xf>
    <xf numFmtId="0" fontId="112" fillId="0" borderId="0" xfId="0" applyFont="1" applyFill="1" applyAlignment="1">
      <alignment horizontal="center"/>
    </xf>
    <xf numFmtId="0" fontId="113" fillId="0" borderId="0" xfId="0" applyFont="1" applyFill="1" applyAlignment="1">
      <alignment horizontal="center"/>
    </xf>
    <xf numFmtId="0" fontId="9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 vertical="top" shrinkToFit="1"/>
    </xf>
    <xf numFmtId="0" fontId="4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shrinkToFit="1"/>
    </xf>
    <xf numFmtId="0" fontId="45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114" fillId="0" borderId="11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0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115" fillId="0" borderId="1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10" xfId="71" applyFont="1" applyFill="1" applyBorder="1" applyAlignment="1">
      <alignment horizontal="left" vertical="top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0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center"/>
    </xf>
    <xf numFmtId="0" fontId="5" fillId="0" borderId="10" xfId="71" applyFont="1" applyFill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top" wrapText="1"/>
    </xf>
    <xf numFmtId="0" fontId="99" fillId="0" borderId="10" xfId="0" applyFont="1" applyFill="1" applyBorder="1" applyAlignment="1">
      <alignment horizontal="center"/>
    </xf>
    <xf numFmtId="0" fontId="5" fillId="0" borderId="10" xfId="71" applyFont="1" applyFill="1" applyBorder="1" applyAlignment="1">
      <alignment horizontal="left" vertical="top" wrapText="1"/>
    </xf>
    <xf numFmtId="0" fontId="119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18" fillId="0" borderId="11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top" wrapText="1"/>
    </xf>
    <xf numFmtId="0" fontId="52" fillId="34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shrinkToFit="1"/>
    </xf>
    <xf numFmtId="0" fontId="121" fillId="0" borderId="11" xfId="0" applyFont="1" applyFill="1" applyBorder="1" applyAlignment="1">
      <alignment horizontal="center" vertical="center" shrinkToFit="1"/>
    </xf>
    <xf numFmtId="0" fontId="121" fillId="0" borderId="13" xfId="0" applyFont="1" applyFill="1" applyBorder="1" applyAlignment="1">
      <alignment horizontal="center" vertical="center" shrinkToFit="1"/>
    </xf>
    <xf numFmtId="0" fontId="121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95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 shrinkToFit="1"/>
    </xf>
    <xf numFmtId="0" fontId="122" fillId="0" borderId="0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left" vertical="top" wrapText="1"/>
    </xf>
    <xf numFmtId="0" fontId="12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24" fillId="0" borderId="16" xfId="0" applyFont="1" applyFill="1" applyBorder="1" applyAlignment="1">
      <alignment horizontal="center" vertical="top" wrapText="1"/>
    </xf>
    <xf numFmtId="0" fontId="124" fillId="0" borderId="12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shrinkToFit="1"/>
    </xf>
    <xf numFmtId="0" fontId="43" fillId="0" borderId="13" xfId="0" applyFont="1" applyFill="1" applyBorder="1" applyAlignment="1">
      <alignment horizontal="center" vertical="top" shrinkToFit="1"/>
    </xf>
    <xf numFmtId="0" fontId="43" fillId="0" borderId="14" xfId="0" applyFont="1" applyFill="1" applyBorder="1" applyAlignment="1">
      <alignment horizontal="center" vertical="top" shrinkToFi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2" xfId="57"/>
    <cellStyle name="Normal 2 2" xfId="58"/>
    <cellStyle name="Normal 2 2 2" xfId="59"/>
    <cellStyle name="Normal 2 3" xfId="60"/>
    <cellStyle name="Normal 28" xfId="61"/>
    <cellStyle name="Normal 3" xfId="62"/>
    <cellStyle name="Normal 3 2" xfId="63"/>
    <cellStyle name="Normal 4" xfId="64"/>
    <cellStyle name="Normal 5" xfId="65"/>
    <cellStyle name="Normal 6" xfId="66"/>
    <cellStyle name="Normal 6 2" xfId="67"/>
    <cellStyle name="Normal 8" xfId="68"/>
    <cellStyle name="Normal 83" xfId="69"/>
    <cellStyle name="Normal 9" xfId="70"/>
    <cellStyle name="Normal_Student Sankhya 2007-08 Sansodhan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9"/>
  <sheetViews>
    <sheetView view="pageBreakPreview" zoomScaleSheetLayoutView="100" zoomScalePageLayoutView="0" workbookViewId="0" topLeftCell="A1">
      <pane xSplit="11" ySplit="4" topLeftCell="L14" activePane="bottomRight" state="frozen"/>
      <selection pane="topLeft" activeCell="A1" sqref="A1:X1"/>
      <selection pane="topRight" activeCell="A1" sqref="A1:X1"/>
      <selection pane="bottomLeft" activeCell="A1" sqref="A1:X1"/>
      <selection pane="bottomRight" activeCell="A20" sqref="A20:IV20"/>
    </sheetView>
  </sheetViews>
  <sheetFormatPr defaultColWidth="8.8515625" defaultRowHeight="15"/>
  <cols>
    <col min="1" max="1" width="4.57421875" style="33" customWidth="1"/>
    <col min="2" max="2" width="22.8515625" style="72" customWidth="1"/>
    <col min="3" max="3" width="8.421875" style="33" customWidth="1"/>
    <col min="4" max="4" width="10.28125" style="33" customWidth="1"/>
    <col min="5" max="5" width="8.421875" style="33" customWidth="1"/>
    <col min="6" max="6" width="10.421875" style="73" customWidth="1"/>
    <col min="7" max="7" width="9.00390625" style="74" customWidth="1"/>
    <col min="8" max="8" width="5.28125" style="33" customWidth="1"/>
    <col min="9" max="9" width="3.7109375" style="82" customWidth="1"/>
    <col min="10" max="12" width="3.7109375" style="83" customWidth="1"/>
    <col min="13" max="13" width="3.7109375" style="84" customWidth="1"/>
    <col min="14" max="14" width="3.7109375" style="82" customWidth="1"/>
    <col min="15" max="18" width="3.7109375" style="83" customWidth="1"/>
    <col min="19" max="19" width="3.7109375" style="85" customWidth="1"/>
    <col min="20" max="20" width="3.7109375" style="86" bestFit="1" customWidth="1"/>
    <col min="21" max="23" width="3.7109375" style="87" bestFit="1" customWidth="1"/>
    <col min="24" max="24" width="3.7109375" style="85" bestFit="1" customWidth="1"/>
    <col min="25" max="16384" width="8.8515625" style="33" customWidth="1"/>
  </cols>
  <sheetData>
    <row r="1" spans="1:24" s="1" customFormat="1" ht="18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2" customFormat="1" ht="15" customHeight="1">
      <c r="A2" s="152" t="s">
        <v>1</v>
      </c>
      <c r="B2" s="153" t="s">
        <v>2</v>
      </c>
      <c r="C2" s="154" t="s">
        <v>3</v>
      </c>
      <c r="D2" s="154" t="s">
        <v>4</v>
      </c>
      <c r="E2" s="154" t="s">
        <v>5</v>
      </c>
      <c r="F2" s="155" t="s">
        <v>6</v>
      </c>
      <c r="G2" s="156" t="s">
        <v>7</v>
      </c>
      <c r="H2" s="152" t="s">
        <v>8</v>
      </c>
      <c r="I2" s="147" t="s">
        <v>9</v>
      </c>
      <c r="J2" s="147"/>
      <c r="K2" s="147"/>
      <c r="L2" s="147"/>
      <c r="M2" s="147"/>
      <c r="N2" s="147" t="s">
        <v>10</v>
      </c>
      <c r="O2" s="147"/>
      <c r="P2" s="147"/>
      <c r="Q2" s="147"/>
      <c r="R2" s="147"/>
      <c r="S2" s="147"/>
      <c r="T2" s="148" t="s">
        <v>11</v>
      </c>
      <c r="U2" s="149"/>
      <c r="V2" s="149"/>
      <c r="W2" s="149"/>
      <c r="X2" s="150"/>
    </row>
    <row r="3" spans="1:24" s="9" customFormat="1" ht="54.75" customHeight="1">
      <c r="A3" s="152"/>
      <c r="B3" s="153"/>
      <c r="C3" s="154"/>
      <c r="D3" s="154"/>
      <c r="E3" s="154"/>
      <c r="F3" s="155"/>
      <c r="G3" s="156"/>
      <c r="H3" s="152"/>
      <c r="I3" s="3" t="s">
        <v>12</v>
      </c>
      <c r="J3" s="4" t="s">
        <v>13</v>
      </c>
      <c r="K3" s="4" t="s">
        <v>14</v>
      </c>
      <c r="L3" s="4" t="s">
        <v>15</v>
      </c>
      <c r="M3" s="5" t="s">
        <v>16</v>
      </c>
      <c r="N3" s="3" t="s">
        <v>12</v>
      </c>
      <c r="O3" s="4" t="s">
        <v>13</v>
      </c>
      <c r="P3" s="4" t="s">
        <v>14</v>
      </c>
      <c r="Q3" s="4" t="s">
        <v>15</v>
      </c>
      <c r="R3" s="4" t="s">
        <v>17</v>
      </c>
      <c r="S3" s="6" t="s">
        <v>16</v>
      </c>
      <c r="T3" s="7" t="s">
        <v>12</v>
      </c>
      <c r="U3" s="8" t="s">
        <v>13</v>
      </c>
      <c r="V3" s="8" t="s">
        <v>14</v>
      </c>
      <c r="W3" s="8" t="s">
        <v>15</v>
      </c>
      <c r="X3" s="6" t="s">
        <v>16</v>
      </c>
    </row>
    <row r="4" spans="1:24" s="19" customFormat="1" ht="18.75">
      <c r="A4" s="10">
        <v>1</v>
      </c>
      <c r="B4" s="11">
        <v>2</v>
      </c>
      <c r="C4" s="10">
        <v>3</v>
      </c>
      <c r="D4" s="10">
        <v>4</v>
      </c>
      <c r="E4" s="12">
        <v>5</v>
      </c>
      <c r="F4" s="13">
        <v>6</v>
      </c>
      <c r="G4" s="14">
        <v>7</v>
      </c>
      <c r="H4" s="10">
        <v>8</v>
      </c>
      <c r="I4" s="15">
        <v>9</v>
      </c>
      <c r="J4" s="13">
        <v>10</v>
      </c>
      <c r="K4" s="10">
        <v>11</v>
      </c>
      <c r="L4" s="10">
        <v>12</v>
      </c>
      <c r="M4" s="16">
        <v>13</v>
      </c>
      <c r="N4" s="17">
        <v>14</v>
      </c>
      <c r="O4" s="10">
        <v>15</v>
      </c>
      <c r="P4" s="10">
        <v>16</v>
      </c>
      <c r="Q4" s="12">
        <v>17</v>
      </c>
      <c r="R4" s="12"/>
      <c r="S4" s="18">
        <v>18</v>
      </c>
      <c r="T4" s="17"/>
      <c r="U4" s="13"/>
      <c r="V4" s="13"/>
      <c r="W4" s="13"/>
      <c r="X4" s="18"/>
    </row>
    <row r="5" spans="1:24" ht="18.75" customHeight="1">
      <c r="A5" s="20">
        <f>SUBTOTAL(3,$B$5:B5)</f>
        <v>1</v>
      </c>
      <c r="B5" s="21" t="s">
        <v>18</v>
      </c>
      <c r="C5" s="22" t="s">
        <v>19</v>
      </c>
      <c r="D5" s="22" t="s">
        <v>20</v>
      </c>
      <c r="E5" s="22" t="s">
        <v>21</v>
      </c>
      <c r="F5" s="23" t="s">
        <v>22</v>
      </c>
      <c r="G5" s="24" t="s">
        <v>23</v>
      </c>
      <c r="H5" s="25">
        <v>20</v>
      </c>
      <c r="I5" s="26">
        <v>1</v>
      </c>
      <c r="J5" s="27">
        <v>1</v>
      </c>
      <c r="K5" s="27">
        <v>1</v>
      </c>
      <c r="L5" s="27">
        <v>1</v>
      </c>
      <c r="M5" s="28">
        <f aca="true" t="shared" si="0" ref="M5:M38">SUM(I5:L5)</f>
        <v>4</v>
      </c>
      <c r="N5" s="29">
        <v>0</v>
      </c>
      <c r="O5" s="30">
        <v>1</v>
      </c>
      <c r="P5" s="30">
        <v>1</v>
      </c>
      <c r="Q5" s="30">
        <v>1</v>
      </c>
      <c r="R5" s="31">
        <f aca="true" t="shared" si="1" ref="R5:R21">O5+P5+Q5</f>
        <v>3</v>
      </c>
      <c r="S5" s="28">
        <f aca="true" t="shared" si="2" ref="S5:S38">N5+R5</f>
        <v>3</v>
      </c>
      <c r="T5" s="32">
        <f aca="true" t="shared" si="3" ref="T5:W38">I5-N5</f>
        <v>1</v>
      </c>
      <c r="U5" s="31">
        <f t="shared" si="3"/>
        <v>0</v>
      </c>
      <c r="V5" s="31">
        <f t="shared" si="3"/>
        <v>0</v>
      </c>
      <c r="W5" s="31">
        <f t="shared" si="3"/>
        <v>0</v>
      </c>
      <c r="X5" s="28">
        <f aca="true" t="shared" si="4" ref="X5:X38">T5+U5+V5+W5</f>
        <v>1</v>
      </c>
    </row>
    <row r="6" spans="1:24" ht="18.75" customHeight="1">
      <c r="A6" s="20">
        <f>SUBTOTAL(3,$B$5:B6)</f>
        <v>2</v>
      </c>
      <c r="B6" s="34" t="s">
        <v>24</v>
      </c>
      <c r="C6" s="22" t="s">
        <v>25</v>
      </c>
      <c r="D6" s="22" t="s">
        <v>20</v>
      </c>
      <c r="E6" s="22" t="s">
        <v>21</v>
      </c>
      <c r="F6" s="35" t="s">
        <v>26</v>
      </c>
      <c r="G6" s="24" t="s">
        <v>23</v>
      </c>
      <c r="H6" s="25">
        <v>9</v>
      </c>
      <c r="I6" s="26">
        <v>0</v>
      </c>
      <c r="J6" s="27">
        <v>1</v>
      </c>
      <c r="K6" s="27">
        <v>1</v>
      </c>
      <c r="L6" s="27">
        <v>1</v>
      </c>
      <c r="M6" s="28">
        <f t="shared" si="0"/>
        <v>3</v>
      </c>
      <c r="N6" s="29">
        <v>0</v>
      </c>
      <c r="O6" s="30">
        <v>1</v>
      </c>
      <c r="P6" s="30">
        <v>0</v>
      </c>
      <c r="Q6" s="30">
        <v>1</v>
      </c>
      <c r="R6" s="31">
        <f t="shared" si="1"/>
        <v>2</v>
      </c>
      <c r="S6" s="28">
        <f t="shared" si="2"/>
        <v>2</v>
      </c>
      <c r="T6" s="32">
        <f t="shared" si="3"/>
        <v>0</v>
      </c>
      <c r="U6" s="31">
        <f t="shared" si="3"/>
        <v>0</v>
      </c>
      <c r="V6" s="31">
        <f t="shared" si="3"/>
        <v>1</v>
      </c>
      <c r="W6" s="31">
        <f t="shared" si="3"/>
        <v>0</v>
      </c>
      <c r="X6" s="28">
        <f t="shared" si="4"/>
        <v>1</v>
      </c>
    </row>
    <row r="7" spans="1:24" ht="18.75" customHeight="1">
      <c r="A7" s="20">
        <f>SUBTOTAL(3,$B$5:B7)</f>
        <v>3</v>
      </c>
      <c r="B7" s="21" t="s">
        <v>27</v>
      </c>
      <c r="C7" s="22" t="s">
        <v>28</v>
      </c>
      <c r="D7" s="22" t="s">
        <v>20</v>
      </c>
      <c r="E7" s="22" t="s">
        <v>21</v>
      </c>
      <c r="F7" s="23" t="s">
        <v>22</v>
      </c>
      <c r="G7" s="24" t="s">
        <v>23</v>
      </c>
      <c r="H7" s="25">
        <v>14</v>
      </c>
      <c r="I7" s="26">
        <v>1</v>
      </c>
      <c r="J7" s="27">
        <v>1</v>
      </c>
      <c r="K7" s="27">
        <v>1</v>
      </c>
      <c r="L7" s="27">
        <v>1</v>
      </c>
      <c r="M7" s="28">
        <f t="shared" si="0"/>
        <v>4</v>
      </c>
      <c r="N7" s="29">
        <v>0</v>
      </c>
      <c r="O7" s="30">
        <v>1</v>
      </c>
      <c r="P7" s="30">
        <v>1</v>
      </c>
      <c r="Q7" s="30">
        <v>0</v>
      </c>
      <c r="R7" s="31">
        <f t="shared" si="1"/>
        <v>2</v>
      </c>
      <c r="S7" s="28">
        <f t="shared" si="2"/>
        <v>2</v>
      </c>
      <c r="T7" s="32">
        <f t="shared" si="3"/>
        <v>1</v>
      </c>
      <c r="U7" s="31">
        <f t="shared" si="3"/>
        <v>0</v>
      </c>
      <c r="V7" s="31">
        <f t="shared" si="3"/>
        <v>0</v>
      </c>
      <c r="W7" s="31">
        <f t="shared" si="3"/>
        <v>1</v>
      </c>
      <c r="X7" s="28">
        <f t="shared" si="4"/>
        <v>2</v>
      </c>
    </row>
    <row r="8" spans="1:24" ht="18.75" customHeight="1">
      <c r="A8" s="20">
        <f>SUBTOTAL(3,$B$5:B8)</f>
        <v>4</v>
      </c>
      <c r="B8" s="21" t="s">
        <v>29</v>
      </c>
      <c r="C8" s="22" t="s">
        <v>28</v>
      </c>
      <c r="D8" s="22" t="s">
        <v>20</v>
      </c>
      <c r="E8" s="22" t="s">
        <v>21</v>
      </c>
      <c r="F8" s="35" t="s">
        <v>26</v>
      </c>
      <c r="G8" s="24" t="s">
        <v>23</v>
      </c>
      <c r="H8" s="25">
        <v>13</v>
      </c>
      <c r="I8" s="26">
        <v>0</v>
      </c>
      <c r="J8" s="27">
        <v>1</v>
      </c>
      <c r="K8" s="27">
        <v>1</v>
      </c>
      <c r="L8" s="27">
        <v>1</v>
      </c>
      <c r="M8" s="28">
        <f t="shared" si="0"/>
        <v>3</v>
      </c>
      <c r="N8" s="29">
        <v>0</v>
      </c>
      <c r="O8" s="30">
        <v>1</v>
      </c>
      <c r="P8" s="30">
        <v>0</v>
      </c>
      <c r="Q8" s="30">
        <v>1</v>
      </c>
      <c r="R8" s="31">
        <f t="shared" si="1"/>
        <v>2</v>
      </c>
      <c r="S8" s="28">
        <f t="shared" si="2"/>
        <v>2</v>
      </c>
      <c r="T8" s="32">
        <f t="shared" si="3"/>
        <v>0</v>
      </c>
      <c r="U8" s="31">
        <f t="shared" si="3"/>
        <v>0</v>
      </c>
      <c r="V8" s="31">
        <f t="shared" si="3"/>
        <v>1</v>
      </c>
      <c r="W8" s="31">
        <f t="shared" si="3"/>
        <v>0</v>
      </c>
      <c r="X8" s="28">
        <f t="shared" si="4"/>
        <v>1</v>
      </c>
    </row>
    <row r="9" spans="1:24" ht="18.75" customHeight="1">
      <c r="A9" s="20">
        <f>SUBTOTAL(3,$B$5:B9)</f>
        <v>5</v>
      </c>
      <c r="B9" s="21" t="s">
        <v>30</v>
      </c>
      <c r="C9" s="22" t="s">
        <v>31</v>
      </c>
      <c r="D9" s="22" t="s">
        <v>20</v>
      </c>
      <c r="E9" s="22" t="s">
        <v>21</v>
      </c>
      <c r="F9" s="23" t="s">
        <v>22</v>
      </c>
      <c r="G9" s="24" t="s">
        <v>23</v>
      </c>
      <c r="H9" s="25">
        <v>19</v>
      </c>
      <c r="I9" s="26">
        <v>1</v>
      </c>
      <c r="J9" s="27">
        <v>1</v>
      </c>
      <c r="K9" s="27">
        <v>1</v>
      </c>
      <c r="L9" s="27">
        <v>1</v>
      </c>
      <c r="M9" s="28">
        <f t="shared" si="0"/>
        <v>4</v>
      </c>
      <c r="N9" s="29">
        <v>0</v>
      </c>
      <c r="O9" s="30">
        <v>1</v>
      </c>
      <c r="P9" s="30">
        <v>1</v>
      </c>
      <c r="Q9" s="30">
        <v>1</v>
      </c>
      <c r="R9" s="31">
        <f t="shared" si="1"/>
        <v>3</v>
      </c>
      <c r="S9" s="28">
        <f t="shared" si="2"/>
        <v>3</v>
      </c>
      <c r="T9" s="32">
        <f t="shared" si="3"/>
        <v>1</v>
      </c>
      <c r="U9" s="31">
        <f t="shared" si="3"/>
        <v>0</v>
      </c>
      <c r="V9" s="31">
        <f t="shared" si="3"/>
        <v>0</v>
      </c>
      <c r="W9" s="31">
        <f t="shared" si="3"/>
        <v>0</v>
      </c>
      <c r="X9" s="28">
        <f t="shared" si="4"/>
        <v>1</v>
      </c>
    </row>
    <row r="10" spans="1:24" ht="18.75" customHeight="1">
      <c r="A10" s="20">
        <f>SUBTOTAL(3,$B$5:B10)</f>
        <v>6</v>
      </c>
      <c r="B10" s="21" t="s">
        <v>32</v>
      </c>
      <c r="C10" s="22" t="s">
        <v>31</v>
      </c>
      <c r="D10" s="22" t="s">
        <v>20</v>
      </c>
      <c r="E10" s="22" t="s">
        <v>21</v>
      </c>
      <c r="F10" s="35" t="s">
        <v>26</v>
      </c>
      <c r="G10" s="24" t="s">
        <v>23</v>
      </c>
      <c r="H10" s="25">
        <v>10</v>
      </c>
      <c r="I10" s="26">
        <v>0</v>
      </c>
      <c r="J10" s="27">
        <v>1</v>
      </c>
      <c r="K10" s="27">
        <v>1</v>
      </c>
      <c r="L10" s="27">
        <v>1</v>
      </c>
      <c r="M10" s="28">
        <f t="shared" si="0"/>
        <v>3</v>
      </c>
      <c r="N10" s="29">
        <v>0</v>
      </c>
      <c r="O10" s="30">
        <v>1</v>
      </c>
      <c r="P10" s="30">
        <v>1</v>
      </c>
      <c r="Q10" s="30">
        <v>0</v>
      </c>
      <c r="R10" s="31">
        <f t="shared" si="1"/>
        <v>2</v>
      </c>
      <c r="S10" s="28">
        <f t="shared" si="2"/>
        <v>2</v>
      </c>
      <c r="T10" s="32">
        <f t="shared" si="3"/>
        <v>0</v>
      </c>
      <c r="U10" s="31">
        <f t="shared" si="3"/>
        <v>0</v>
      </c>
      <c r="V10" s="31">
        <f t="shared" si="3"/>
        <v>0</v>
      </c>
      <c r="W10" s="31">
        <f t="shared" si="3"/>
        <v>1</v>
      </c>
      <c r="X10" s="28">
        <f t="shared" si="4"/>
        <v>1</v>
      </c>
    </row>
    <row r="11" spans="1:24" ht="18.75" customHeight="1">
      <c r="A11" s="20">
        <f>SUBTOTAL(3,$B$5:B11)</f>
        <v>7</v>
      </c>
      <c r="B11" s="36" t="s">
        <v>33</v>
      </c>
      <c r="C11" s="36" t="s">
        <v>34</v>
      </c>
      <c r="D11" s="37" t="s">
        <v>35</v>
      </c>
      <c r="E11" s="11" t="s">
        <v>36</v>
      </c>
      <c r="F11" s="36" t="s">
        <v>22</v>
      </c>
      <c r="G11" s="38" t="s">
        <v>23</v>
      </c>
      <c r="H11" s="27">
        <v>12</v>
      </c>
      <c r="I11" s="39">
        <v>1</v>
      </c>
      <c r="J11" s="27">
        <v>1</v>
      </c>
      <c r="K11" s="27">
        <v>1</v>
      </c>
      <c r="L11" s="27">
        <v>1</v>
      </c>
      <c r="M11" s="28">
        <f t="shared" si="0"/>
        <v>4</v>
      </c>
      <c r="N11" s="26">
        <v>0</v>
      </c>
      <c r="O11" s="40">
        <v>1</v>
      </c>
      <c r="P11" s="40">
        <v>1</v>
      </c>
      <c r="Q11" s="40">
        <v>1</v>
      </c>
      <c r="R11" s="31">
        <f t="shared" si="1"/>
        <v>3</v>
      </c>
      <c r="S11" s="28">
        <f t="shared" si="2"/>
        <v>3</v>
      </c>
      <c r="T11" s="32">
        <f t="shared" si="3"/>
        <v>1</v>
      </c>
      <c r="U11" s="31">
        <f t="shared" si="3"/>
        <v>0</v>
      </c>
      <c r="V11" s="31">
        <f t="shared" si="3"/>
        <v>0</v>
      </c>
      <c r="W11" s="31">
        <f t="shared" si="3"/>
        <v>0</v>
      </c>
      <c r="X11" s="28">
        <f t="shared" si="4"/>
        <v>1</v>
      </c>
    </row>
    <row r="12" spans="1:24" ht="18.75" customHeight="1">
      <c r="A12" s="20">
        <f>SUBTOTAL(3,$B$5:B12)</f>
        <v>8</v>
      </c>
      <c r="B12" s="36" t="s">
        <v>37</v>
      </c>
      <c r="C12" s="36" t="s">
        <v>38</v>
      </c>
      <c r="D12" s="37" t="s">
        <v>35</v>
      </c>
      <c r="E12" s="11" t="s">
        <v>36</v>
      </c>
      <c r="F12" s="36" t="s">
        <v>39</v>
      </c>
      <c r="G12" s="38" t="s">
        <v>23</v>
      </c>
      <c r="H12" s="27">
        <v>28</v>
      </c>
      <c r="I12" s="39">
        <v>0</v>
      </c>
      <c r="J12" s="27">
        <v>1</v>
      </c>
      <c r="K12" s="27">
        <v>1</v>
      </c>
      <c r="L12" s="27">
        <v>1</v>
      </c>
      <c r="M12" s="28">
        <f t="shared" si="0"/>
        <v>3</v>
      </c>
      <c r="N12" s="26">
        <v>0</v>
      </c>
      <c r="O12" s="40">
        <v>1</v>
      </c>
      <c r="P12" s="40">
        <v>0</v>
      </c>
      <c r="Q12" s="40">
        <v>1</v>
      </c>
      <c r="R12" s="31">
        <f t="shared" si="1"/>
        <v>2</v>
      </c>
      <c r="S12" s="28">
        <f t="shared" si="2"/>
        <v>2</v>
      </c>
      <c r="T12" s="32">
        <f t="shared" si="3"/>
        <v>0</v>
      </c>
      <c r="U12" s="31">
        <f t="shared" si="3"/>
        <v>0</v>
      </c>
      <c r="V12" s="31">
        <f t="shared" si="3"/>
        <v>1</v>
      </c>
      <c r="W12" s="31">
        <f t="shared" si="3"/>
        <v>0</v>
      </c>
      <c r="X12" s="28">
        <f t="shared" si="4"/>
        <v>1</v>
      </c>
    </row>
    <row r="13" spans="1:24" ht="18.75" customHeight="1">
      <c r="A13" s="20">
        <f>SUBTOTAL(3,$B$5:B13)</f>
        <v>9</v>
      </c>
      <c r="B13" s="41" t="s">
        <v>40</v>
      </c>
      <c r="C13" s="41" t="s">
        <v>41</v>
      </c>
      <c r="D13" s="42" t="s">
        <v>35</v>
      </c>
      <c r="E13" s="11" t="s">
        <v>36</v>
      </c>
      <c r="F13" s="41" t="s">
        <v>22</v>
      </c>
      <c r="G13" s="38" t="s">
        <v>23</v>
      </c>
      <c r="H13" s="27">
        <v>13</v>
      </c>
      <c r="I13" s="39">
        <v>1</v>
      </c>
      <c r="J13" s="27">
        <v>1</v>
      </c>
      <c r="K13" s="27">
        <v>1</v>
      </c>
      <c r="L13" s="27">
        <v>1</v>
      </c>
      <c r="M13" s="28">
        <f t="shared" si="0"/>
        <v>4</v>
      </c>
      <c r="N13" s="26">
        <v>1</v>
      </c>
      <c r="O13" s="40">
        <v>1</v>
      </c>
      <c r="P13" s="40">
        <v>0</v>
      </c>
      <c r="Q13" s="40">
        <v>1</v>
      </c>
      <c r="R13" s="31">
        <f t="shared" si="1"/>
        <v>2</v>
      </c>
      <c r="S13" s="28">
        <f t="shared" si="2"/>
        <v>3</v>
      </c>
      <c r="T13" s="32">
        <f t="shared" si="3"/>
        <v>0</v>
      </c>
      <c r="U13" s="31">
        <f t="shared" si="3"/>
        <v>0</v>
      </c>
      <c r="V13" s="31">
        <f t="shared" si="3"/>
        <v>1</v>
      </c>
      <c r="W13" s="31">
        <f t="shared" si="3"/>
        <v>0</v>
      </c>
      <c r="X13" s="28">
        <f t="shared" si="4"/>
        <v>1</v>
      </c>
    </row>
    <row r="14" spans="1:24" ht="18.75" customHeight="1">
      <c r="A14" s="20">
        <f>SUBTOTAL(3,$B$5:B14)</f>
        <v>10</v>
      </c>
      <c r="B14" s="36" t="s">
        <v>42</v>
      </c>
      <c r="C14" s="36" t="s">
        <v>43</v>
      </c>
      <c r="D14" s="37" t="s">
        <v>35</v>
      </c>
      <c r="E14" s="11" t="s">
        <v>36</v>
      </c>
      <c r="F14" s="36" t="s">
        <v>22</v>
      </c>
      <c r="G14" s="38" t="s">
        <v>23</v>
      </c>
      <c r="H14" s="27">
        <v>31</v>
      </c>
      <c r="I14" s="39">
        <v>1</v>
      </c>
      <c r="J14" s="27">
        <v>1</v>
      </c>
      <c r="K14" s="27">
        <v>1</v>
      </c>
      <c r="L14" s="27">
        <v>1</v>
      </c>
      <c r="M14" s="28">
        <f t="shared" si="0"/>
        <v>4</v>
      </c>
      <c r="N14" s="26">
        <v>0</v>
      </c>
      <c r="O14" s="40">
        <v>0</v>
      </c>
      <c r="P14" s="40">
        <v>0</v>
      </c>
      <c r="Q14" s="40">
        <v>1</v>
      </c>
      <c r="R14" s="31">
        <f t="shared" si="1"/>
        <v>1</v>
      </c>
      <c r="S14" s="28">
        <f t="shared" si="2"/>
        <v>1</v>
      </c>
      <c r="T14" s="32">
        <f t="shared" si="3"/>
        <v>1</v>
      </c>
      <c r="U14" s="31">
        <f t="shared" si="3"/>
        <v>1</v>
      </c>
      <c r="V14" s="31">
        <f t="shared" si="3"/>
        <v>1</v>
      </c>
      <c r="W14" s="31">
        <f t="shared" si="3"/>
        <v>0</v>
      </c>
      <c r="X14" s="28">
        <f t="shared" si="4"/>
        <v>3</v>
      </c>
    </row>
    <row r="15" spans="1:24" ht="18.75" customHeight="1">
      <c r="A15" s="20">
        <f>SUBTOTAL(3,$B$5:B15)</f>
        <v>11</v>
      </c>
      <c r="B15" s="36" t="s">
        <v>44</v>
      </c>
      <c r="C15" s="36" t="s">
        <v>45</v>
      </c>
      <c r="D15" s="37" t="s">
        <v>35</v>
      </c>
      <c r="E15" s="11" t="s">
        <v>36</v>
      </c>
      <c r="F15" s="36" t="s">
        <v>39</v>
      </c>
      <c r="G15" s="38" t="s">
        <v>23</v>
      </c>
      <c r="H15" s="27">
        <v>36</v>
      </c>
      <c r="I15" s="39">
        <v>0</v>
      </c>
      <c r="J15" s="27">
        <v>1</v>
      </c>
      <c r="K15" s="27">
        <v>1</v>
      </c>
      <c r="L15" s="27">
        <v>1</v>
      </c>
      <c r="M15" s="28">
        <f t="shared" si="0"/>
        <v>3</v>
      </c>
      <c r="N15" s="26">
        <v>0</v>
      </c>
      <c r="O15" s="40">
        <v>1</v>
      </c>
      <c r="P15" s="40">
        <v>0</v>
      </c>
      <c r="Q15" s="40">
        <v>1</v>
      </c>
      <c r="R15" s="31">
        <f t="shared" si="1"/>
        <v>2</v>
      </c>
      <c r="S15" s="28">
        <f t="shared" si="2"/>
        <v>2</v>
      </c>
      <c r="T15" s="32">
        <f t="shared" si="3"/>
        <v>0</v>
      </c>
      <c r="U15" s="31">
        <f t="shared" si="3"/>
        <v>0</v>
      </c>
      <c r="V15" s="31">
        <f t="shared" si="3"/>
        <v>1</v>
      </c>
      <c r="W15" s="31">
        <f t="shared" si="3"/>
        <v>0</v>
      </c>
      <c r="X15" s="28">
        <f t="shared" si="4"/>
        <v>1</v>
      </c>
    </row>
    <row r="16" spans="1:24" ht="18.75" customHeight="1">
      <c r="A16" s="20">
        <f>SUBTOTAL(3,$B$5:B16)</f>
        <v>12</v>
      </c>
      <c r="B16" s="36" t="s">
        <v>46</v>
      </c>
      <c r="C16" s="36" t="s">
        <v>45</v>
      </c>
      <c r="D16" s="37" t="s">
        <v>35</v>
      </c>
      <c r="E16" s="11" t="s">
        <v>36</v>
      </c>
      <c r="F16" s="36" t="s">
        <v>39</v>
      </c>
      <c r="G16" s="38" t="s">
        <v>23</v>
      </c>
      <c r="H16" s="27">
        <v>33</v>
      </c>
      <c r="I16" s="39">
        <v>0</v>
      </c>
      <c r="J16" s="27">
        <v>1</v>
      </c>
      <c r="K16" s="27">
        <v>1</v>
      </c>
      <c r="L16" s="27">
        <v>1</v>
      </c>
      <c r="M16" s="28">
        <f t="shared" si="0"/>
        <v>3</v>
      </c>
      <c r="N16" s="26">
        <v>0</v>
      </c>
      <c r="O16" s="40">
        <v>1</v>
      </c>
      <c r="P16" s="40">
        <v>0</v>
      </c>
      <c r="Q16" s="40">
        <v>1</v>
      </c>
      <c r="R16" s="31">
        <f t="shared" si="1"/>
        <v>2</v>
      </c>
      <c r="S16" s="28">
        <f t="shared" si="2"/>
        <v>2</v>
      </c>
      <c r="T16" s="32">
        <f t="shared" si="3"/>
        <v>0</v>
      </c>
      <c r="U16" s="31">
        <f t="shared" si="3"/>
        <v>0</v>
      </c>
      <c r="V16" s="31">
        <f t="shared" si="3"/>
        <v>1</v>
      </c>
      <c r="W16" s="31">
        <f t="shared" si="3"/>
        <v>0</v>
      </c>
      <c r="X16" s="28">
        <f t="shared" si="4"/>
        <v>1</v>
      </c>
    </row>
    <row r="17" spans="1:24" ht="18.75" customHeight="1">
      <c r="A17" s="20">
        <f>SUBTOTAL(3,$B$5:B17)</f>
        <v>13</v>
      </c>
      <c r="B17" s="36" t="s">
        <v>47</v>
      </c>
      <c r="C17" s="36" t="s">
        <v>48</v>
      </c>
      <c r="D17" s="37" t="s">
        <v>35</v>
      </c>
      <c r="E17" s="11" t="s">
        <v>36</v>
      </c>
      <c r="F17" s="36" t="s">
        <v>22</v>
      </c>
      <c r="G17" s="38" t="s">
        <v>23</v>
      </c>
      <c r="H17" s="27">
        <v>8</v>
      </c>
      <c r="I17" s="39">
        <v>1</v>
      </c>
      <c r="J17" s="27">
        <v>1</v>
      </c>
      <c r="K17" s="27">
        <v>1</v>
      </c>
      <c r="L17" s="27">
        <v>1</v>
      </c>
      <c r="M17" s="28">
        <f t="shared" si="0"/>
        <v>4</v>
      </c>
      <c r="N17" s="26">
        <v>0</v>
      </c>
      <c r="O17" s="40">
        <v>1</v>
      </c>
      <c r="P17" s="40">
        <v>0</v>
      </c>
      <c r="Q17" s="40">
        <v>1</v>
      </c>
      <c r="R17" s="31">
        <f t="shared" si="1"/>
        <v>2</v>
      </c>
      <c r="S17" s="28">
        <f t="shared" si="2"/>
        <v>2</v>
      </c>
      <c r="T17" s="32">
        <f t="shared" si="3"/>
        <v>1</v>
      </c>
      <c r="U17" s="31">
        <f t="shared" si="3"/>
        <v>0</v>
      </c>
      <c r="V17" s="31">
        <f t="shared" si="3"/>
        <v>1</v>
      </c>
      <c r="W17" s="31">
        <f t="shared" si="3"/>
        <v>0</v>
      </c>
      <c r="X17" s="28">
        <f t="shared" si="4"/>
        <v>2</v>
      </c>
    </row>
    <row r="18" spans="1:24" ht="18.75" customHeight="1">
      <c r="A18" s="20">
        <f>SUBTOTAL(3,$B$5:B18)</f>
        <v>14</v>
      </c>
      <c r="B18" s="43" t="s">
        <v>49</v>
      </c>
      <c r="C18" s="36" t="s">
        <v>48</v>
      </c>
      <c r="D18" s="37" t="s">
        <v>35</v>
      </c>
      <c r="E18" s="11" t="s">
        <v>36</v>
      </c>
      <c r="F18" s="36" t="s">
        <v>22</v>
      </c>
      <c r="G18" s="38" t="s">
        <v>23</v>
      </c>
      <c r="H18" s="27">
        <v>23</v>
      </c>
      <c r="I18" s="39">
        <v>1</v>
      </c>
      <c r="J18" s="27">
        <v>1</v>
      </c>
      <c r="K18" s="27">
        <v>1</v>
      </c>
      <c r="L18" s="27">
        <v>1</v>
      </c>
      <c r="M18" s="28">
        <f t="shared" si="0"/>
        <v>4</v>
      </c>
      <c r="N18" s="26">
        <v>0</v>
      </c>
      <c r="O18" s="40">
        <v>1</v>
      </c>
      <c r="P18" s="40">
        <v>1</v>
      </c>
      <c r="Q18" s="40">
        <v>1</v>
      </c>
      <c r="R18" s="31">
        <f t="shared" si="1"/>
        <v>3</v>
      </c>
      <c r="S18" s="28">
        <f t="shared" si="2"/>
        <v>3</v>
      </c>
      <c r="T18" s="32">
        <f t="shared" si="3"/>
        <v>1</v>
      </c>
      <c r="U18" s="31">
        <f t="shared" si="3"/>
        <v>0</v>
      </c>
      <c r="V18" s="31">
        <f t="shared" si="3"/>
        <v>0</v>
      </c>
      <c r="W18" s="31">
        <f t="shared" si="3"/>
        <v>0</v>
      </c>
      <c r="X18" s="28">
        <f t="shared" si="4"/>
        <v>1</v>
      </c>
    </row>
    <row r="19" spans="1:24" ht="18.75" customHeight="1">
      <c r="A19" s="20">
        <f>SUBTOTAL(3,$B$5:B19)</f>
        <v>15</v>
      </c>
      <c r="B19" s="36" t="s">
        <v>50</v>
      </c>
      <c r="C19" s="36" t="s">
        <v>48</v>
      </c>
      <c r="D19" s="37" t="s">
        <v>35</v>
      </c>
      <c r="E19" s="11" t="s">
        <v>36</v>
      </c>
      <c r="F19" s="36" t="s">
        <v>39</v>
      </c>
      <c r="G19" s="38" t="s">
        <v>23</v>
      </c>
      <c r="H19" s="27">
        <v>18</v>
      </c>
      <c r="I19" s="39">
        <v>0</v>
      </c>
      <c r="J19" s="27">
        <v>1</v>
      </c>
      <c r="K19" s="27">
        <v>1</v>
      </c>
      <c r="L19" s="27">
        <v>1</v>
      </c>
      <c r="M19" s="28">
        <f t="shared" si="0"/>
        <v>3</v>
      </c>
      <c r="N19" s="26">
        <v>0</v>
      </c>
      <c r="O19" s="40">
        <v>1</v>
      </c>
      <c r="P19" s="40">
        <v>0</v>
      </c>
      <c r="Q19" s="40">
        <v>1</v>
      </c>
      <c r="R19" s="31">
        <f t="shared" si="1"/>
        <v>2</v>
      </c>
      <c r="S19" s="28">
        <f t="shared" si="2"/>
        <v>2</v>
      </c>
      <c r="T19" s="32">
        <f t="shared" si="3"/>
        <v>0</v>
      </c>
      <c r="U19" s="31">
        <f t="shared" si="3"/>
        <v>0</v>
      </c>
      <c r="V19" s="31">
        <f t="shared" si="3"/>
        <v>1</v>
      </c>
      <c r="W19" s="31">
        <f t="shared" si="3"/>
        <v>0</v>
      </c>
      <c r="X19" s="28">
        <f t="shared" si="4"/>
        <v>1</v>
      </c>
    </row>
    <row r="20" spans="1:24" ht="18.75" customHeight="1">
      <c r="A20" s="20">
        <f>SUBTOTAL(3,$B$5:B20)</f>
        <v>16</v>
      </c>
      <c r="B20" s="36" t="s">
        <v>52</v>
      </c>
      <c r="C20" s="36" t="s">
        <v>53</v>
      </c>
      <c r="D20" s="44" t="s">
        <v>35</v>
      </c>
      <c r="E20" s="11" t="s">
        <v>36</v>
      </c>
      <c r="F20" s="36" t="s">
        <v>22</v>
      </c>
      <c r="G20" s="45" t="s">
        <v>23</v>
      </c>
      <c r="H20" s="27">
        <v>48</v>
      </c>
      <c r="I20" s="39">
        <v>1</v>
      </c>
      <c r="J20" s="27">
        <v>1</v>
      </c>
      <c r="K20" s="27">
        <v>1</v>
      </c>
      <c r="L20" s="27">
        <v>1</v>
      </c>
      <c r="M20" s="28">
        <f t="shared" si="0"/>
        <v>4</v>
      </c>
      <c r="N20" s="26">
        <v>0</v>
      </c>
      <c r="O20" s="40">
        <v>1</v>
      </c>
      <c r="P20" s="40">
        <v>0</v>
      </c>
      <c r="Q20" s="40">
        <v>0</v>
      </c>
      <c r="R20" s="31">
        <f t="shared" si="1"/>
        <v>1</v>
      </c>
      <c r="S20" s="28">
        <f t="shared" si="2"/>
        <v>1</v>
      </c>
      <c r="T20" s="32">
        <f t="shared" si="3"/>
        <v>1</v>
      </c>
      <c r="U20" s="31">
        <f t="shared" si="3"/>
        <v>0</v>
      </c>
      <c r="V20" s="31">
        <f t="shared" si="3"/>
        <v>1</v>
      </c>
      <c r="W20" s="31">
        <f t="shared" si="3"/>
        <v>1</v>
      </c>
      <c r="X20" s="28">
        <f t="shared" si="4"/>
        <v>3</v>
      </c>
    </row>
    <row r="21" spans="1:24" ht="18.75" customHeight="1">
      <c r="A21" s="20">
        <f>SUBTOTAL(3,$B$5:B21)</f>
        <v>17</v>
      </c>
      <c r="B21" s="36" t="s">
        <v>54</v>
      </c>
      <c r="C21" s="36" t="s">
        <v>53</v>
      </c>
      <c r="D21" s="44" t="s">
        <v>35</v>
      </c>
      <c r="E21" s="11" t="s">
        <v>36</v>
      </c>
      <c r="F21" s="36" t="s">
        <v>22</v>
      </c>
      <c r="G21" s="38" t="s">
        <v>23</v>
      </c>
      <c r="H21" s="27">
        <v>52</v>
      </c>
      <c r="I21" s="39">
        <v>1</v>
      </c>
      <c r="J21" s="27">
        <v>1</v>
      </c>
      <c r="K21" s="27">
        <v>1</v>
      </c>
      <c r="L21" s="27">
        <v>1</v>
      </c>
      <c r="M21" s="28">
        <f t="shared" si="0"/>
        <v>4</v>
      </c>
      <c r="N21" s="26">
        <v>0</v>
      </c>
      <c r="O21" s="40">
        <v>1</v>
      </c>
      <c r="P21" s="40">
        <v>1</v>
      </c>
      <c r="Q21" s="40">
        <v>1</v>
      </c>
      <c r="R21" s="31">
        <f t="shared" si="1"/>
        <v>3</v>
      </c>
      <c r="S21" s="28">
        <f t="shared" si="2"/>
        <v>3</v>
      </c>
      <c r="T21" s="32">
        <f t="shared" si="3"/>
        <v>1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28">
        <f t="shared" si="4"/>
        <v>1</v>
      </c>
    </row>
    <row r="22" spans="1:24" ht="18.75" customHeight="1">
      <c r="A22" s="20">
        <f>SUBTOTAL(3,$B$5:B22)</f>
        <v>18</v>
      </c>
      <c r="B22" s="36" t="s">
        <v>55</v>
      </c>
      <c r="C22" s="36" t="s">
        <v>53</v>
      </c>
      <c r="D22" s="44" t="s">
        <v>35</v>
      </c>
      <c r="E22" s="11" t="s">
        <v>36</v>
      </c>
      <c r="F22" s="36" t="s">
        <v>22</v>
      </c>
      <c r="G22" s="38" t="s">
        <v>23</v>
      </c>
      <c r="H22" s="27">
        <v>36</v>
      </c>
      <c r="I22" s="39">
        <v>1</v>
      </c>
      <c r="J22" s="27">
        <v>1</v>
      </c>
      <c r="K22" s="27">
        <v>1</v>
      </c>
      <c r="L22" s="27">
        <v>1</v>
      </c>
      <c r="M22" s="28">
        <f t="shared" si="0"/>
        <v>4</v>
      </c>
      <c r="N22" s="26">
        <v>0</v>
      </c>
      <c r="O22" s="40">
        <v>0</v>
      </c>
      <c r="P22" s="40">
        <v>0</v>
      </c>
      <c r="Q22" s="40">
        <v>1</v>
      </c>
      <c r="R22" s="31">
        <v>1</v>
      </c>
      <c r="S22" s="28">
        <f t="shared" si="2"/>
        <v>1</v>
      </c>
      <c r="T22" s="32">
        <f t="shared" si="3"/>
        <v>1</v>
      </c>
      <c r="U22" s="31">
        <f t="shared" si="3"/>
        <v>1</v>
      </c>
      <c r="V22" s="31">
        <f t="shared" si="3"/>
        <v>1</v>
      </c>
      <c r="W22" s="31">
        <f t="shared" si="3"/>
        <v>0</v>
      </c>
      <c r="X22" s="28">
        <f t="shared" si="4"/>
        <v>3</v>
      </c>
    </row>
    <row r="23" spans="1:24" ht="18.75" customHeight="1">
      <c r="A23" s="20">
        <f>SUBTOTAL(3,$B$5:B23)</f>
        <v>19</v>
      </c>
      <c r="B23" s="36" t="s">
        <v>56</v>
      </c>
      <c r="C23" s="36" t="s">
        <v>57</v>
      </c>
      <c r="D23" s="44" t="s">
        <v>35</v>
      </c>
      <c r="E23" s="11" t="s">
        <v>36</v>
      </c>
      <c r="F23" s="36" t="s">
        <v>22</v>
      </c>
      <c r="G23" s="46" t="s">
        <v>23</v>
      </c>
      <c r="H23" s="27">
        <v>58</v>
      </c>
      <c r="I23" s="39">
        <v>0</v>
      </c>
      <c r="J23" s="27">
        <v>1</v>
      </c>
      <c r="K23" s="27">
        <v>1</v>
      </c>
      <c r="L23" s="27">
        <v>1</v>
      </c>
      <c r="M23" s="28">
        <f t="shared" si="0"/>
        <v>3</v>
      </c>
      <c r="N23" s="39">
        <v>0</v>
      </c>
      <c r="O23" s="27">
        <v>1</v>
      </c>
      <c r="P23" s="27">
        <v>1</v>
      </c>
      <c r="Q23" s="27">
        <v>0</v>
      </c>
      <c r="R23" s="31">
        <f aca="true" t="shared" si="5" ref="R23:R38">O23+P23+Q23</f>
        <v>2</v>
      </c>
      <c r="S23" s="28">
        <f t="shared" si="2"/>
        <v>2</v>
      </c>
      <c r="T23" s="32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1</v>
      </c>
      <c r="X23" s="28">
        <f t="shared" si="4"/>
        <v>1</v>
      </c>
    </row>
    <row r="24" spans="1:24" ht="18.75" customHeight="1">
      <c r="A24" s="20">
        <f>SUBTOTAL(3,$B$5:B24)</f>
        <v>20</v>
      </c>
      <c r="B24" s="36" t="s">
        <v>58</v>
      </c>
      <c r="C24" s="36" t="s">
        <v>59</v>
      </c>
      <c r="D24" s="44" t="s">
        <v>35</v>
      </c>
      <c r="E24" s="11" t="s">
        <v>36</v>
      </c>
      <c r="F24" s="36" t="s">
        <v>22</v>
      </c>
      <c r="G24" s="46" t="s">
        <v>23</v>
      </c>
      <c r="H24" s="27">
        <v>55</v>
      </c>
      <c r="I24" s="39">
        <v>0</v>
      </c>
      <c r="J24" s="27">
        <v>1</v>
      </c>
      <c r="K24" s="27">
        <v>1</v>
      </c>
      <c r="L24" s="27">
        <v>1</v>
      </c>
      <c r="M24" s="28">
        <f t="shared" si="0"/>
        <v>3</v>
      </c>
      <c r="N24" s="39">
        <v>0</v>
      </c>
      <c r="O24" s="27">
        <v>1</v>
      </c>
      <c r="P24" s="27">
        <v>0</v>
      </c>
      <c r="Q24" s="27">
        <v>1</v>
      </c>
      <c r="R24" s="31">
        <f t="shared" si="5"/>
        <v>2</v>
      </c>
      <c r="S24" s="28">
        <f t="shared" si="2"/>
        <v>2</v>
      </c>
      <c r="T24" s="32">
        <f t="shared" si="3"/>
        <v>0</v>
      </c>
      <c r="U24" s="31">
        <f t="shared" si="3"/>
        <v>0</v>
      </c>
      <c r="V24" s="31">
        <f t="shared" si="3"/>
        <v>1</v>
      </c>
      <c r="W24" s="31">
        <f t="shared" si="3"/>
        <v>0</v>
      </c>
      <c r="X24" s="28">
        <f t="shared" si="4"/>
        <v>1</v>
      </c>
    </row>
    <row r="25" spans="1:24" ht="18.75" customHeight="1">
      <c r="A25" s="20">
        <f>SUBTOTAL(3,$B$5:B25)</f>
        <v>21</v>
      </c>
      <c r="B25" s="36" t="s">
        <v>60</v>
      </c>
      <c r="C25" s="36" t="s">
        <v>61</v>
      </c>
      <c r="D25" s="44" t="s">
        <v>35</v>
      </c>
      <c r="E25" s="11" t="s">
        <v>36</v>
      </c>
      <c r="F25" s="36" t="s">
        <v>22</v>
      </c>
      <c r="G25" s="46" t="s">
        <v>23</v>
      </c>
      <c r="H25" s="27">
        <v>76</v>
      </c>
      <c r="I25" s="39">
        <v>0</v>
      </c>
      <c r="J25" s="27">
        <v>1</v>
      </c>
      <c r="K25" s="27">
        <v>1</v>
      </c>
      <c r="L25" s="27">
        <v>1</v>
      </c>
      <c r="M25" s="28">
        <f t="shared" si="0"/>
        <v>3</v>
      </c>
      <c r="N25" s="39">
        <v>0</v>
      </c>
      <c r="O25" s="27">
        <v>1</v>
      </c>
      <c r="P25" s="27">
        <v>0</v>
      </c>
      <c r="Q25" s="27">
        <v>1</v>
      </c>
      <c r="R25" s="31">
        <f t="shared" si="5"/>
        <v>2</v>
      </c>
      <c r="S25" s="28">
        <f t="shared" si="2"/>
        <v>2</v>
      </c>
      <c r="T25" s="32">
        <f t="shared" si="3"/>
        <v>0</v>
      </c>
      <c r="U25" s="31">
        <f t="shared" si="3"/>
        <v>0</v>
      </c>
      <c r="V25" s="31">
        <f t="shared" si="3"/>
        <v>1</v>
      </c>
      <c r="W25" s="31">
        <f t="shared" si="3"/>
        <v>0</v>
      </c>
      <c r="X25" s="28">
        <f t="shared" si="4"/>
        <v>1</v>
      </c>
    </row>
    <row r="26" spans="1:24" ht="18.75" customHeight="1">
      <c r="A26" s="20">
        <f>SUBTOTAL(3,$B$5:B26)</f>
        <v>22</v>
      </c>
      <c r="B26" s="11" t="s">
        <v>62</v>
      </c>
      <c r="C26" s="11" t="s">
        <v>63</v>
      </c>
      <c r="D26" s="11" t="s">
        <v>20</v>
      </c>
      <c r="E26" s="47" t="s">
        <v>64</v>
      </c>
      <c r="F26" s="11" t="s">
        <v>22</v>
      </c>
      <c r="G26" s="48" t="s">
        <v>23</v>
      </c>
      <c r="H26" s="31">
        <v>36</v>
      </c>
      <c r="I26" s="32">
        <v>1</v>
      </c>
      <c r="J26" s="31">
        <v>1</v>
      </c>
      <c r="K26" s="31">
        <v>1</v>
      </c>
      <c r="L26" s="31">
        <v>1</v>
      </c>
      <c r="M26" s="28">
        <f t="shared" si="0"/>
        <v>4</v>
      </c>
      <c r="N26" s="32">
        <v>0</v>
      </c>
      <c r="O26" s="31">
        <v>1</v>
      </c>
      <c r="P26" s="49">
        <v>1</v>
      </c>
      <c r="Q26" s="31">
        <v>1</v>
      </c>
      <c r="R26" s="31">
        <f t="shared" si="5"/>
        <v>3</v>
      </c>
      <c r="S26" s="28">
        <f t="shared" si="2"/>
        <v>3</v>
      </c>
      <c r="T26" s="32">
        <f t="shared" si="3"/>
        <v>1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28">
        <f t="shared" si="4"/>
        <v>1</v>
      </c>
    </row>
    <row r="27" spans="1:24" ht="18.75" customHeight="1">
      <c r="A27" s="20">
        <f>SUBTOTAL(3,$B$5:B27)</f>
        <v>23</v>
      </c>
      <c r="B27" s="11" t="s">
        <v>65</v>
      </c>
      <c r="C27" s="11" t="s">
        <v>66</v>
      </c>
      <c r="D27" s="11" t="s">
        <v>20</v>
      </c>
      <c r="E27" s="47" t="s">
        <v>64</v>
      </c>
      <c r="F27" s="11" t="s">
        <v>22</v>
      </c>
      <c r="G27" s="48" t="s">
        <v>23</v>
      </c>
      <c r="H27" s="31">
        <v>19</v>
      </c>
      <c r="I27" s="32">
        <v>1</v>
      </c>
      <c r="J27" s="31">
        <v>1</v>
      </c>
      <c r="K27" s="31">
        <v>1</v>
      </c>
      <c r="L27" s="31">
        <v>1</v>
      </c>
      <c r="M27" s="28">
        <f t="shared" si="0"/>
        <v>4</v>
      </c>
      <c r="N27" s="32">
        <v>0</v>
      </c>
      <c r="O27" s="31">
        <v>1</v>
      </c>
      <c r="P27" s="31">
        <v>1</v>
      </c>
      <c r="Q27" s="31">
        <v>1</v>
      </c>
      <c r="R27" s="31">
        <f t="shared" si="5"/>
        <v>3</v>
      </c>
      <c r="S27" s="28">
        <f t="shared" si="2"/>
        <v>3</v>
      </c>
      <c r="T27" s="32">
        <f t="shared" si="3"/>
        <v>1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28">
        <f t="shared" si="4"/>
        <v>1</v>
      </c>
    </row>
    <row r="28" spans="1:24" ht="18.75" customHeight="1">
      <c r="A28" s="20">
        <f>SUBTOTAL(3,$B$5:B28)</f>
        <v>24</v>
      </c>
      <c r="B28" s="11" t="s">
        <v>67</v>
      </c>
      <c r="C28" s="11" t="s">
        <v>68</v>
      </c>
      <c r="D28" s="11" t="s">
        <v>20</v>
      </c>
      <c r="E28" s="47" t="s">
        <v>64</v>
      </c>
      <c r="F28" s="11" t="s">
        <v>22</v>
      </c>
      <c r="G28" s="48" t="s">
        <v>23</v>
      </c>
      <c r="H28" s="31">
        <v>28</v>
      </c>
      <c r="I28" s="32">
        <v>1</v>
      </c>
      <c r="J28" s="31">
        <v>1</v>
      </c>
      <c r="K28" s="31">
        <v>1</v>
      </c>
      <c r="L28" s="31">
        <v>1</v>
      </c>
      <c r="M28" s="28">
        <f t="shared" si="0"/>
        <v>4</v>
      </c>
      <c r="N28" s="32">
        <v>0</v>
      </c>
      <c r="O28" s="31">
        <v>1</v>
      </c>
      <c r="P28" s="31">
        <v>1</v>
      </c>
      <c r="Q28" s="31">
        <v>1</v>
      </c>
      <c r="R28" s="31">
        <f t="shared" si="5"/>
        <v>3</v>
      </c>
      <c r="S28" s="28">
        <f t="shared" si="2"/>
        <v>3</v>
      </c>
      <c r="T28" s="32">
        <f t="shared" si="3"/>
        <v>1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28">
        <f t="shared" si="4"/>
        <v>1</v>
      </c>
    </row>
    <row r="29" spans="1:24" ht="18.75" customHeight="1">
      <c r="A29" s="20">
        <f>SUBTOTAL(3,$B$5:B29)</f>
        <v>25</v>
      </c>
      <c r="B29" s="11" t="s">
        <v>69</v>
      </c>
      <c r="C29" s="11" t="s">
        <v>70</v>
      </c>
      <c r="D29" s="11" t="s">
        <v>20</v>
      </c>
      <c r="E29" s="47" t="s">
        <v>64</v>
      </c>
      <c r="F29" s="11" t="s">
        <v>39</v>
      </c>
      <c r="G29" s="48" t="s">
        <v>23</v>
      </c>
      <c r="H29" s="31">
        <v>8</v>
      </c>
      <c r="I29" s="32">
        <v>0</v>
      </c>
      <c r="J29" s="31">
        <v>1</v>
      </c>
      <c r="K29" s="31">
        <v>1</v>
      </c>
      <c r="L29" s="31">
        <v>1</v>
      </c>
      <c r="M29" s="28">
        <f t="shared" si="0"/>
        <v>3</v>
      </c>
      <c r="N29" s="32">
        <v>0</v>
      </c>
      <c r="O29" s="31">
        <v>1</v>
      </c>
      <c r="P29" s="31">
        <v>0</v>
      </c>
      <c r="Q29" s="31">
        <v>1</v>
      </c>
      <c r="R29" s="31">
        <f t="shared" si="5"/>
        <v>2</v>
      </c>
      <c r="S29" s="28">
        <f t="shared" si="2"/>
        <v>2</v>
      </c>
      <c r="T29" s="32">
        <f t="shared" si="3"/>
        <v>0</v>
      </c>
      <c r="U29" s="31">
        <f t="shared" si="3"/>
        <v>0</v>
      </c>
      <c r="V29" s="31">
        <f t="shared" si="3"/>
        <v>1</v>
      </c>
      <c r="W29" s="31">
        <f t="shared" si="3"/>
        <v>0</v>
      </c>
      <c r="X29" s="28">
        <f t="shared" si="4"/>
        <v>1</v>
      </c>
    </row>
    <row r="30" spans="1:24" ht="18.75" customHeight="1">
      <c r="A30" s="20">
        <f>SUBTOTAL(3,$B$5:B30)</f>
        <v>26</v>
      </c>
      <c r="B30" s="11" t="s">
        <v>71</v>
      </c>
      <c r="C30" s="11" t="s">
        <v>70</v>
      </c>
      <c r="D30" s="11" t="s">
        <v>20</v>
      </c>
      <c r="E30" s="47" t="s">
        <v>64</v>
      </c>
      <c r="F30" s="11" t="s">
        <v>39</v>
      </c>
      <c r="G30" s="48" t="s">
        <v>23</v>
      </c>
      <c r="H30" s="31">
        <v>11</v>
      </c>
      <c r="I30" s="32">
        <v>0</v>
      </c>
      <c r="J30" s="31">
        <v>1</v>
      </c>
      <c r="K30" s="31">
        <v>1</v>
      </c>
      <c r="L30" s="31">
        <v>1</v>
      </c>
      <c r="M30" s="28">
        <f t="shared" si="0"/>
        <v>3</v>
      </c>
      <c r="N30" s="32">
        <v>0</v>
      </c>
      <c r="O30" s="31">
        <v>1</v>
      </c>
      <c r="P30" s="31">
        <v>0</v>
      </c>
      <c r="Q30" s="31">
        <v>1</v>
      </c>
      <c r="R30" s="31">
        <f t="shared" si="5"/>
        <v>2</v>
      </c>
      <c r="S30" s="28">
        <f t="shared" si="2"/>
        <v>2</v>
      </c>
      <c r="T30" s="32">
        <f t="shared" si="3"/>
        <v>0</v>
      </c>
      <c r="U30" s="31">
        <f t="shared" si="3"/>
        <v>0</v>
      </c>
      <c r="V30" s="31">
        <f t="shared" si="3"/>
        <v>1</v>
      </c>
      <c r="W30" s="31">
        <f t="shared" si="3"/>
        <v>0</v>
      </c>
      <c r="X30" s="28">
        <f t="shared" si="4"/>
        <v>1</v>
      </c>
    </row>
    <row r="31" spans="1:24" ht="18.75" customHeight="1">
      <c r="A31" s="20">
        <f>SUBTOTAL(3,$B$5:B31)</f>
        <v>27</v>
      </c>
      <c r="B31" s="50" t="s">
        <v>72</v>
      </c>
      <c r="C31" s="11" t="s">
        <v>73</v>
      </c>
      <c r="D31" s="11" t="s">
        <v>20</v>
      </c>
      <c r="E31" s="11" t="s">
        <v>64</v>
      </c>
      <c r="F31" s="11" t="s">
        <v>22</v>
      </c>
      <c r="G31" s="48" t="s">
        <v>23</v>
      </c>
      <c r="H31" s="31">
        <v>23</v>
      </c>
      <c r="I31" s="32">
        <v>0</v>
      </c>
      <c r="J31" s="31">
        <v>1</v>
      </c>
      <c r="K31" s="31">
        <v>1</v>
      </c>
      <c r="L31" s="31">
        <v>1</v>
      </c>
      <c r="M31" s="28">
        <f t="shared" si="0"/>
        <v>3</v>
      </c>
      <c r="N31" s="32">
        <v>0</v>
      </c>
      <c r="O31" s="31">
        <v>1</v>
      </c>
      <c r="P31" s="31">
        <v>0</v>
      </c>
      <c r="Q31" s="31">
        <v>1</v>
      </c>
      <c r="R31" s="31">
        <f t="shared" si="5"/>
        <v>2</v>
      </c>
      <c r="S31" s="28">
        <f t="shared" si="2"/>
        <v>2</v>
      </c>
      <c r="T31" s="32">
        <f t="shared" si="3"/>
        <v>0</v>
      </c>
      <c r="U31" s="31">
        <f t="shared" si="3"/>
        <v>0</v>
      </c>
      <c r="V31" s="31">
        <f t="shared" si="3"/>
        <v>1</v>
      </c>
      <c r="W31" s="31">
        <f t="shared" si="3"/>
        <v>0</v>
      </c>
      <c r="X31" s="28">
        <f t="shared" si="4"/>
        <v>1</v>
      </c>
    </row>
    <row r="32" spans="1:24" ht="18.75" customHeight="1">
      <c r="A32" s="20">
        <f>SUBTOTAL(3,$B$5:B32)</f>
        <v>28</v>
      </c>
      <c r="B32" s="11" t="s">
        <v>218</v>
      </c>
      <c r="C32" s="11" t="s">
        <v>166</v>
      </c>
      <c r="D32" s="11" t="s">
        <v>20</v>
      </c>
      <c r="E32" s="47" t="s">
        <v>64</v>
      </c>
      <c r="F32" s="11" t="s">
        <v>39</v>
      </c>
      <c r="G32" s="48" t="s">
        <v>23</v>
      </c>
      <c r="H32" s="31">
        <v>42</v>
      </c>
      <c r="I32" s="32">
        <v>0</v>
      </c>
      <c r="J32" s="31">
        <v>1</v>
      </c>
      <c r="K32" s="31">
        <v>1</v>
      </c>
      <c r="L32" s="31">
        <v>1</v>
      </c>
      <c r="M32" s="28">
        <f t="shared" si="0"/>
        <v>3</v>
      </c>
      <c r="N32" s="32">
        <v>0</v>
      </c>
      <c r="O32" s="31">
        <v>0</v>
      </c>
      <c r="P32" s="31">
        <v>1</v>
      </c>
      <c r="Q32" s="31">
        <v>1</v>
      </c>
      <c r="R32" s="31">
        <f t="shared" si="5"/>
        <v>2</v>
      </c>
      <c r="S32" s="28">
        <f t="shared" si="2"/>
        <v>2</v>
      </c>
      <c r="T32" s="32">
        <f t="shared" si="3"/>
        <v>0</v>
      </c>
      <c r="U32" s="31">
        <v>1</v>
      </c>
      <c r="V32" s="31">
        <f t="shared" si="3"/>
        <v>0</v>
      </c>
      <c r="W32" s="31">
        <f t="shared" si="3"/>
        <v>0</v>
      </c>
      <c r="X32" s="28">
        <f t="shared" si="4"/>
        <v>1</v>
      </c>
    </row>
    <row r="33" spans="1:24" ht="18.75" customHeight="1">
      <c r="A33" s="20">
        <f>SUBTOTAL(3,$B$5:B33)</f>
        <v>29</v>
      </c>
      <c r="B33" s="36" t="s">
        <v>219</v>
      </c>
      <c r="C33" s="36" t="s">
        <v>41</v>
      </c>
      <c r="D33" s="37" t="s">
        <v>35</v>
      </c>
      <c r="E33" s="11" t="s">
        <v>36</v>
      </c>
      <c r="F33" s="36" t="s">
        <v>39</v>
      </c>
      <c r="G33" s="38" t="s">
        <v>23</v>
      </c>
      <c r="H33" s="27">
        <v>15</v>
      </c>
      <c r="I33" s="39">
        <v>0</v>
      </c>
      <c r="J33" s="27">
        <v>1</v>
      </c>
      <c r="K33" s="27">
        <v>1</v>
      </c>
      <c r="L33" s="27">
        <v>1</v>
      </c>
      <c r="M33" s="28">
        <f t="shared" si="0"/>
        <v>3</v>
      </c>
      <c r="N33" s="26">
        <v>0</v>
      </c>
      <c r="O33" s="40">
        <v>0</v>
      </c>
      <c r="P33" s="40">
        <v>1</v>
      </c>
      <c r="Q33" s="40">
        <v>1</v>
      </c>
      <c r="R33" s="31">
        <f t="shared" si="5"/>
        <v>2</v>
      </c>
      <c r="S33" s="28">
        <f t="shared" si="2"/>
        <v>2</v>
      </c>
      <c r="T33" s="32">
        <f t="shared" si="3"/>
        <v>0</v>
      </c>
      <c r="U33" s="31">
        <f t="shared" si="3"/>
        <v>1</v>
      </c>
      <c r="V33" s="31">
        <f t="shared" si="3"/>
        <v>0</v>
      </c>
      <c r="W33" s="31">
        <f t="shared" si="3"/>
        <v>0</v>
      </c>
      <c r="X33" s="28">
        <f t="shared" si="4"/>
        <v>1</v>
      </c>
    </row>
    <row r="34" spans="1:24" ht="18.75" customHeight="1">
      <c r="A34" s="20">
        <f>SUBTOTAL(3,$B$5:B34)</f>
        <v>30</v>
      </c>
      <c r="B34" s="34" t="s">
        <v>74</v>
      </c>
      <c r="C34" s="51" t="s">
        <v>75</v>
      </c>
      <c r="D34" s="51" t="s">
        <v>20</v>
      </c>
      <c r="E34" s="51" t="s">
        <v>21</v>
      </c>
      <c r="F34" s="52" t="s">
        <v>26</v>
      </c>
      <c r="G34" s="53" t="s">
        <v>76</v>
      </c>
      <c r="H34" s="54">
        <v>18</v>
      </c>
      <c r="I34" s="55">
        <v>0</v>
      </c>
      <c r="J34" s="56">
        <v>1</v>
      </c>
      <c r="K34" s="56">
        <v>1</v>
      </c>
      <c r="L34" s="56">
        <v>1</v>
      </c>
      <c r="M34" s="57">
        <f t="shared" si="0"/>
        <v>3</v>
      </c>
      <c r="N34" s="58">
        <v>0</v>
      </c>
      <c r="O34" s="59">
        <v>0</v>
      </c>
      <c r="P34" s="59">
        <v>1</v>
      </c>
      <c r="Q34" s="59">
        <v>1</v>
      </c>
      <c r="R34" s="31">
        <f t="shared" si="5"/>
        <v>2</v>
      </c>
      <c r="S34" s="28">
        <f t="shared" si="2"/>
        <v>2</v>
      </c>
      <c r="T34" s="32">
        <f t="shared" si="3"/>
        <v>0</v>
      </c>
      <c r="U34" s="31">
        <f t="shared" si="3"/>
        <v>1</v>
      </c>
      <c r="V34" s="31">
        <f t="shared" si="3"/>
        <v>0</v>
      </c>
      <c r="W34" s="31">
        <f t="shared" si="3"/>
        <v>0</v>
      </c>
      <c r="X34" s="28">
        <f t="shared" si="4"/>
        <v>1</v>
      </c>
    </row>
    <row r="35" spans="1:24" ht="18.75" customHeight="1">
      <c r="A35" s="20">
        <f>SUBTOTAL(3,$B$5:B35)</f>
        <v>31</v>
      </c>
      <c r="B35" s="36" t="s">
        <v>77</v>
      </c>
      <c r="C35" s="60" t="s">
        <v>78</v>
      </c>
      <c r="D35" s="61" t="s">
        <v>35</v>
      </c>
      <c r="E35" s="11" t="s">
        <v>36</v>
      </c>
      <c r="F35" s="60" t="s">
        <v>22</v>
      </c>
      <c r="G35" s="62" t="s">
        <v>76</v>
      </c>
      <c r="H35" s="63">
        <v>13</v>
      </c>
      <c r="I35" s="64">
        <v>1</v>
      </c>
      <c r="J35" s="65">
        <v>1</v>
      </c>
      <c r="K35" s="65">
        <v>1</v>
      </c>
      <c r="L35" s="65">
        <v>1</v>
      </c>
      <c r="M35" s="66">
        <f t="shared" si="0"/>
        <v>4</v>
      </c>
      <c r="N35" s="67">
        <v>0</v>
      </c>
      <c r="O35" s="68">
        <v>1</v>
      </c>
      <c r="P35" s="68">
        <v>1</v>
      </c>
      <c r="Q35" s="68">
        <v>1</v>
      </c>
      <c r="R35" s="31">
        <f t="shared" si="5"/>
        <v>3</v>
      </c>
      <c r="S35" s="28">
        <f t="shared" si="2"/>
        <v>3</v>
      </c>
      <c r="T35" s="32">
        <f t="shared" si="3"/>
        <v>1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28">
        <f t="shared" si="4"/>
        <v>1</v>
      </c>
    </row>
    <row r="36" spans="1:24" ht="18.75" customHeight="1">
      <c r="A36" s="20">
        <f>SUBTOTAL(3,$B$5:B36)</f>
        <v>32</v>
      </c>
      <c r="B36" s="11" t="s">
        <v>79</v>
      </c>
      <c r="C36" s="11" t="s">
        <v>80</v>
      </c>
      <c r="D36" s="11" t="s">
        <v>63</v>
      </c>
      <c r="E36" s="47" t="s">
        <v>64</v>
      </c>
      <c r="F36" s="11" t="s">
        <v>39</v>
      </c>
      <c r="G36" s="69" t="s">
        <v>76</v>
      </c>
      <c r="H36" s="70">
        <v>16</v>
      </c>
      <c r="I36" s="71">
        <v>0</v>
      </c>
      <c r="J36" s="70">
        <v>1</v>
      </c>
      <c r="K36" s="70">
        <v>1</v>
      </c>
      <c r="L36" s="70">
        <v>1</v>
      </c>
      <c r="M36" s="66">
        <f t="shared" si="0"/>
        <v>3</v>
      </c>
      <c r="N36" s="71">
        <v>0</v>
      </c>
      <c r="O36" s="70">
        <v>0</v>
      </c>
      <c r="P36" s="70">
        <v>1</v>
      </c>
      <c r="Q36" s="70">
        <v>1</v>
      </c>
      <c r="R36" s="31">
        <f t="shared" si="5"/>
        <v>2</v>
      </c>
      <c r="S36" s="28">
        <f t="shared" si="2"/>
        <v>2</v>
      </c>
      <c r="T36" s="32">
        <f t="shared" si="3"/>
        <v>0</v>
      </c>
      <c r="U36" s="31">
        <f t="shared" si="3"/>
        <v>1</v>
      </c>
      <c r="V36" s="31">
        <f t="shared" si="3"/>
        <v>0</v>
      </c>
      <c r="W36" s="31">
        <f t="shared" si="3"/>
        <v>0</v>
      </c>
      <c r="X36" s="28">
        <f t="shared" si="4"/>
        <v>1</v>
      </c>
    </row>
    <row r="37" spans="1:24" ht="18.75" customHeight="1">
      <c r="A37" s="20">
        <f>SUBTOTAL(3,$B$5:B37)</f>
        <v>33</v>
      </c>
      <c r="B37" s="11" t="s">
        <v>81</v>
      </c>
      <c r="C37" s="11" t="s">
        <v>80</v>
      </c>
      <c r="D37" s="11" t="s">
        <v>63</v>
      </c>
      <c r="E37" s="47" t="s">
        <v>64</v>
      </c>
      <c r="F37" s="11" t="s">
        <v>22</v>
      </c>
      <c r="G37" s="69" t="s">
        <v>76</v>
      </c>
      <c r="H37" s="70">
        <v>52</v>
      </c>
      <c r="I37" s="71">
        <v>1</v>
      </c>
      <c r="J37" s="70">
        <v>1</v>
      </c>
      <c r="K37" s="70">
        <v>1</v>
      </c>
      <c r="L37" s="70">
        <v>1</v>
      </c>
      <c r="M37" s="66">
        <f t="shared" si="0"/>
        <v>4</v>
      </c>
      <c r="N37" s="71">
        <v>0</v>
      </c>
      <c r="O37" s="70">
        <v>1</v>
      </c>
      <c r="P37" s="70">
        <v>1</v>
      </c>
      <c r="Q37" s="70">
        <v>1</v>
      </c>
      <c r="R37" s="31">
        <f t="shared" si="5"/>
        <v>3</v>
      </c>
      <c r="S37" s="28">
        <f t="shared" si="2"/>
        <v>3</v>
      </c>
      <c r="T37" s="32">
        <f t="shared" si="3"/>
        <v>1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28">
        <f t="shared" si="4"/>
        <v>1</v>
      </c>
    </row>
    <row r="38" spans="1:24" ht="18.75" customHeight="1">
      <c r="A38" s="20">
        <f>SUBTOTAL(3,$B$5:B38)</f>
        <v>34</v>
      </c>
      <c r="B38" s="11" t="s">
        <v>82</v>
      </c>
      <c r="C38" s="11" t="s">
        <v>83</v>
      </c>
      <c r="D38" s="11" t="s">
        <v>63</v>
      </c>
      <c r="E38" s="47" t="s">
        <v>64</v>
      </c>
      <c r="F38" s="11" t="s">
        <v>22</v>
      </c>
      <c r="G38" s="69" t="s">
        <v>76</v>
      </c>
      <c r="H38" s="70">
        <v>56</v>
      </c>
      <c r="I38" s="71">
        <v>1</v>
      </c>
      <c r="J38" s="70">
        <v>1</v>
      </c>
      <c r="K38" s="70">
        <v>1</v>
      </c>
      <c r="L38" s="70">
        <v>1</v>
      </c>
      <c r="M38" s="66">
        <f t="shared" si="0"/>
        <v>4</v>
      </c>
      <c r="N38" s="71">
        <v>0</v>
      </c>
      <c r="O38" s="70">
        <v>1</v>
      </c>
      <c r="P38" s="70">
        <v>1</v>
      </c>
      <c r="Q38" s="70">
        <v>1</v>
      </c>
      <c r="R38" s="31">
        <f t="shared" si="5"/>
        <v>3</v>
      </c>
      <c r="S38" s="28">
        <f t="shared" si="2"/>
        <v>3</v>
      </c>
      <c r="T38" s="32">
        <f t="shared" si="3"/>
        <v>1</v>
      </c>
      <c r="U38" s="31">
        <f t="shared" si="3"/>
        <v>0</v>
      </c>
      <c r="V38" s="31">
        <f t="shared" si="3"/>
        <v>0</v>
      </c>
      <c r="W38" s="31">
        <f t="shared" si="3"/>
        <v>0</v>
      </c>
      <c r="X38" s="28">
        <f t="shared" si="4"/>
        <v>1</v>
      </c>
    </row>
    <row r="39" spans="8:24" ht="15">
      <c r="H39" s="75"/>
      <c r="I39" s="76"/>
      <c r="J39" s="77"/>
      <c r="K39" s="77"/>
      <c r="L39" s="77"/>
      <c r="M39" s="78"/>
      <c r="N39" s="76"/>
      <c r="O39" s="77"/>
      <c r="P39" s="77"/>
      <c r="Q39" s="77"/>
      <c r="R39" s="77"/>
      <c r="S39" s="79"/>
      <c r="T39" s="80">
        <f>SUM(T4:T38)</f>
        <v>16</v>
      </c>
      <c r="U39" s="81">
        <f>SUM(U4:U38)</f>
        <v>6</v>
      </c>
      <c r="V39" s="81">
        <f>SUM(V4:V38)</f>
        <v>16</v>
      </c>
      <c r="W39" s="81">
        <f>SUM(W4:W38)</f>
        <v>4</v>
      </c>
      <c r="X39" s="79">
        <f>SUM(X4:X38)</f>
        <v>42</v>
      </c>
    </row>
  </sheetData>
  <sheetProtection/>
  <autoFilter ref="A4:X38"/>
  <mergeCells count="12">
    <mergeCell ref="N2:S2"/>
    <mergeCell ref="T2:X2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M2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25"/>
  <sheetViews>
    <sheetView tabSelected="1" view="pageBreakPreview" zoomScale="130" zoomScaleSheetLayoutView="130" zoomScalePageLayoutView="0" workbookViewId="0" topLeftCell="A97">
      <selection activeCell="U109" sqref="U109"/>
    </sheetView>
  </sheetViews>
  <sheetFormatPr defaultColWidth="9.140625" defaultRowHeight="15"/>
  <cols>
    <col min="1" max="1" width="6.7109375" style="96" customWidth="1"/>
    <col min="2" max="2" width="18.8515625" style="96" customWidth="1"/>
    <col min="3" max="3" width="11.28125" style="96" customWidth="1"/>
    <col min="4" max="4" width="11.140625" style="96" customWidth="1"/>
    <col min="5" max="5" width="13.8515625" style="96" customWidth="1"/>
    <col min="6" max="6" width="10.57421875" style="96" customWidth="1"/>
    <col min="7" max="7" width="9.7109375" style="136" customWidth="1"/>
    <col min="8" max="8" width="7.7109375" style="96" hidden="1" customWidth="1"/>
    <col min="9" max="9" width="7.7109375" style="137" customWidth="1"/>
    <col min="10" max="10" width="5.00390625" style="91" customWidth="1"/>
    <col min="11" max="11" width="4.00390625" style="91" customWidth="1"/>
    <col min="12" max="12" width="3.421875" style="96" customWidth="1"/>
    <col min="13" max="13" width="5.00390625" style="96" customWidth="1"/>
    <col min="14" max="14" width="4.8515625" style="96" customWidth="1"/>
    <col min="15" max="15" width="5.421875" style="96" customWidth="1"/>
    <col min="16" max="16" width="4.00390625" style="139" customWidth="1"/>
    <col min="17" max="17" width="5.140625" style="142" customWidth="1"/>
    <col min="18" max="18" width="9.140625" style="96" customWidth="1"/>
    <col min="19" max="20" width="0" style="96" hidden="1" customWidth="1"/>
    <col min="21" max="16384" width="9.140625" style="96" customWidth="1"/>
  </cols>
  <sheetData>
    <row r="1" spans="1:22" s="89" customFormat="1" ht="22.5" customHeight="1">
      <c r="A1" s="158" t="s">
        <v>84</v>
      </c>
      <c r="B1" s="158"/>
      <c r="C1" s="158"/>
      <c r="D1" s="158"/>
      <c r="E1" s="158"/>
      <c r="F1" s="158"/>
      <c r="G1" s="158"/>
      <c r="H1" s="158"/>
      <c r="I1" s="159"/>
      <c r="J1" s="158"/>
      <c r="K1" s="158"/>
      <c r="L1" s="158"/>
      <c r="M1" s="158"/>
      <c r="N1" s="158"/>
      <c r="O1" s="158"/>
      <c r="P1" s="158"/>
      <c r="Q1" s="158"/>
      <c r="R1" s="158"/>
      <c r="S1" s="88"/>
      <c r="T1" s="88"/>
      <c r="U1" s="88"/>
      <c r="V1" s="88"/>
    </row>
    <row r="2" spans="1:22" s="89" customFormat="1" ht="19.5" customHeight="1">
      <c r="A2" s="160" t="s">
        <v>213</v>
      </c>
      <c r="B2" s="160"/>
      <c r="C2" s="160"/>
      <c r="D2" s="160"/>
      <c r="E2" s="160"/>
      <c r="F2" s="160"/>
      <c r="G2" s="160"/>
      <c r="H2" s="160"/>
      <c r="I2" s="161"/>
      <c r="J2" s="162"/>
      <c r="K2" s="162"/>
      <c r="L2" s="162"/>
      <c r="M2" s="160"/>
      <c r="N2" s="160"/>
      <c r="O2" s="160"/>
      <c r="P2" s="160"/>
      <c r="Q2" s="160"/>
      <c r="R2" s="160"/>
      <c r="S2" s="90"/>
      <c r="T2" s="90"/>
      <c r="U2" s="90"/>
      <c r="V2" s="90"/>
    </row>
    <row r="3" spans="1:20" s="91" customFormat="1" ht="52.5" customHeight="1">
      <c r="A3" s="163" t="s">
        <v>85</v>
      </c>
      <c r="B3" s="163" t="s">
        <v>2</v>
      </c>
      <c r="C3" s="163" t="s">
        <v>86</v>
      </c>
      <c r="D3" s="163" t="s">
        <v>3</v>
      </c>
      <c r="E3" s="163" t="s">
        <v>4</v>
      </c>
      <c r="F3" s="163" t="s">
        <v>87</v>
      </c>
      <c r="G3" s="165" t="s">
        <v>7</v>
      </c>
      <c r="H3" s="163" t="s">
        <v>88</v>
      </c>
      <c r="I3" s="167" t="s">
        <v>89</v>
      </c>
      <c r="J3" s="169" t="s">
        <v>90</v>
      </c>
      <c r="K3" s="169"/>
      <c r="L3" s="169"/>
      <c r="M3" s="170" t="s">
        <v>10</v>
      </c>
      <c r="N3" s="171"/>
      <c r="O3" s="171"/>
      <c r="P3" s="172"/>
      <c r="Q3" s="163" t="s">
        <v>11</v>
      </c>
      <c r="R3" s="163" t="s">
        <v>91</v>
      </c>
      <c r="S3" s="157" t="s">
        <v>216</v>
      </c>
      <c r="T3" s="157"/>
    </row>
    <row r="4" spans="1:20" s="91" customFormat="1" ht="27.75" customHeight="1">
      <c r="A4" s="164"/>
      <c r="B4" s="164"/>
      <c r="C4" s="164"/>
      <c r="D4" s="164"/>
      <c r="E4" s="164"/>
      <c r="F4" s="164"/>
      <c r="G4" s="166"/>
      <c r="H4" s="164"/>
      <c r="I4" s="168"/>
      <c r="J4" s="92" t="s">
        <v>12</v>
      </c>
      <c r="K4" s="92" t="s">
        <v>92</v>
      </c>
      <c r="L4" s="92" t="s">
        <v>16</v>
      </c>
      <c r="M4" s="92" t="s">
        <v>12</v>
      </c>
      <c r="N4" s="92" t="s">
        <v>92</v>
      </c>
      <c r="O4" s="92" t="s">
        <v>93</v>
      </c>
      <c r="P4" s="92" t="s">
        <v>16</v>
      </c>
      <c r="Q4" s="164"/>
      <c r="R4" s="164"/>
      <c r="S4" s="105" t="s">
        <v>214</v>
      </c>
      <c r="T4" s="105" t="s">
        <v>215</v>
      </c>
    </row>
    <row r="5" spans="1:20" ht="15.75" customHeight="1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4">
        <v>7</v>
      </c>
      <c r="H5" s="93">
        <v>8</v>
      </c>
      <c r="I5" s="95"/>
      <c r="J5" s="93">
        <v>9</v>
      </c>
      <c r="K5" s="93">
        <v>10</v>
      </c>
      <c r="L5" s="93">
        <v>11</v>
      </c>
      <c r="M5" s="93">
        <v>12</v>
      </c>
      <c r="N5" s="93">
        <v>13</v>
      </c>
      <c r="O5" s="93">
        <v>14</v>
      </c>
      <c r="P5" s="93">
        <v>15</v>
      </c>
      <c r="Q5" s="93">
        <v>16</v>
      </c>
      <c r="R5" s="93">
        <v>17</v>
      </c>
      <c r="S5" s="105">
        <v>0</v>
      </c>
      <c r="T5" s="105"/>
    </row>
    <row r="6" spans="1:20" ht="16.5" customHeight="1">
      <c r="A6" s="97">
        <f>SUBTOTAL(3,B$6:$B6)</f>
        <v>1</v>
      </c>
      <c r="B6" s="98" t="s">
        <v>94</v>
      </c>
      <c r="C6" s="99" t="s">
        <v>64</v>
      </c>
      <c r="D6" s="99" t="s">
        <v>95</v>
      </c>
      <c r="E6" s="99" t="s">
        <v>20</v>
      </c>
      <c r="F6" s="99" t="s">
        <v>39</v>
      </c>
      <c r="G6" s="100" t="s">
        <v>76</v>
      </c>
      <c r="H6" s="101">
        <v>10</v>
      </c>
      <c r="I6" s="102">
        <v>11</v>
      </c>
      <c r="J6" s="101">
        <v>0</v>
      </c>
      <c r="K6" s="101">
        <v>2</v>
      </c>
      <c r="L6" s="103">
        <f aca="true" t="shared" si="0" ref="L6:L60">J6+K6</f>
        <v>2</v>
      </c>
      <c r="M6" s="101">
        <v>0</v>
      </c>
      <c r="N6" s="101">
        <v>1</v>
      </c>
      <c r="O6" s="101">
        <v>0</v>
      </c>
      <c r="P6" s="104">
        <f aca="true" t="shared" si="1" ref="P6:P60">M6+N6+O6</f>
        <v>1</v>
      </c>
      <c r="Q6" s="101">
        <f aca="true" t="shared" si="2" ref="Q6:Q55">L6-P6</f>
        <v>1</v>
      </c>
      <c r="R6" s="105"/>
      <c r="S6" s="105">
        <v>0</v>
      </c>
      <c r="T6" s="105">
        <v>1</v>
      </c>
    </row>
    <row r="7" spans="1:20" ht="16.5" customHeight="1">
      <c r="A7" s="97">
        <f>SUBTOTAL(3,B$6:$B7)</f>
        <v>2</v>
      </c>
      <c r="B7" s="98" t="s">
        <v>96</v>
      </c>
      <c r="C7" s="99" t="s">
        <v>64</v>
      </c>
      <c r="D7" s="99" t="s">
        <v>95</v>
      </c>
      <c r="E7" s="99" t="s">
        <v>20</v>
      </c>
      <c r="F7" s="99" t="s">
        <v>22</v>
      </c>
      <c r="G7" s="100" t="s">
        <v>76</v>
      </c>
      <c r="H7" s="101">
        <v>17</v>
      </c>
      <c r="I7" s="102">
        <v>18</v>
      </c>
      <c r="J7" s="101">
        <v>0</v>
      </c>
      <c r="K7" s="101">
        <v>2</v>
      </c>
      <c r="L7" s="103">
        <f t="shared" si="0"/>
        <v>2</v>
      </c>
      <c r="M7" s="101">
        <v>1</v>
      </c>
      <c r="N7" s="101">
        <v>0</v>
      </c>
      <c r="O7" s="101">
        <v>0</v>
      </c>
      <c r="P7" s="104">
        <f t="shared" si="1"/>
        <v>1</v>
      </c>
      <c r="Q7" s="101">
        <f t="shared" si="2"/>
        <v>1</v>
      </c>
      <c r="R7" s="105"/>
      <c r="S7" s="105">
        <v>0</v>
      </c>
      <c r="T7" s="105">
        <v>1</v>
      </c>
    </row>
    <row r="8" spans="1:20" ht="16.5" customHeight="1">
      <c r="A8" s="146">
        <f>SUBTOTAL(3,B$6:$B8)</f>
        <v>3</v>
      </c>
      <c r="B8" s="106" t="s">
        <v>220</v>
      </c>
      <c r="C8" s="107" t="s">
        <v>64</v>
      </c>
      <c r="D8" s="107" t="s">
        <v>221</v>
      </c>
      <c r="E8" s="107" t="s">
        <v>20</v>
      </c>
      <c r="F8" s="107" t="s">
        <v>22</v>
      </c>
      <c r="G8" s="100" t="s">
        <v>76</v>
      </c>
      <c r="H8" s="101">
        <v>62</v>
      </c>
      <c r="I8" s="102">
        <v>42</v>
      </c>
      <c r="J8" s="101">
        <v>0</v>
      </c>
      <c r="K8" s="101">
        <v>2</v>
      </c>
      <c r="L8" s="103">
        <f t="shared" si="0"/>
        <v>2</v>
      </c>
      <c r="M8" s="101">
        <v>1</v>
      </c>
      <c r="N8" s="101">
        <v>0</v>
      </c>
      <c r="O8" s="101">
        <v>0</v>
      </c>
      <c r="P8" s="104">
        <f t="shared" si="1"/>
        <v>1</v>
      </c>
      <c r="Q8" s="101">
        <f t="shared" si="2"/>
        <v>1</v>
      </c>
      <c r="R8" s="145"/>
      <c r="S8" s="96">
        <v>0</v>
      </c>
      <c r="T8" s="96">
        <v>1</v>
      </c>
    </row>
    <row r="9" spans="1:20" ht="16.5" customHeight="1">
      <c r="A9" s="97">
        <f>SUBTOTAL(3,B$6:$B9)</f>
        <v>4</v>
      </c>
      <c r="B9" s="98" t="s">
        <v>97</v>
      </c>
      <c r="C9" s="99" t="s">
        <v>64</v>
      </c>
      <c r="D9" s="99" t="s">
        <v>73</v>
      </c>
      <c r="E9" s="99" t="s">
        <v>20</v>
      </c>
      <c r="F9" s="99" t="s">
        <v>22</v>
      </c>
      <c r="G9" s="100" t="s">
        <v>76</v>
      </c>
      <c r="H9" s="101">
        <v>16</v>
      </c>
      <c r="I9" s="102">
        <v>13</v>
      </c>
      <c r="J9" s="101">
        <v>0</v>
      </c>
      <c r="K9" s="101">
        <v>2</v>
      </c>
      <c r="L9" s="103">
        <f t="shared" si="0"/>
        <v>2</v>
      </c>
      <c r="M9" s="101">
        <v>1</v>
      </c>
      <c r="N9" s="101">
        <v>0</v>
      </c>
      <c r="O9" s="101">
        <v>0</v>
      </c>
      <c r="P9" s="104">
        <f t="shared" si="1"/>
        <v>1</v>
      </c>
      <c r="Q9" s="101">
        <f t="shared" si="2"/>
        <v>1</v>
      </c>
      <c r="R9" s="105"/>
      <c r="S9" s="105">
        <v>0</v>
      </c>
      <c r="T9" s="105">
        <v>1</v>
      </c>
    </row>
    <row r="10" spans="1:20" ht="16.5" customHeight="1">
      <c r="A10" s="97">
        <f>SUBTOTAL(3,B$6:$B10)</f>
        <v>5</v>
      </c>
      <c r="B10" s="98" t="s">
        <v>98</v>
      </c>
      <c r="C10" s="99" t="s">
        <v>64</v>
      </c>
      <c r="D10" s="99" t="s">
        <v>73</v>
      </c>
      <c r="E10" s="99" t="s">
        <v>20</v>
      </c>
      <c r="F10" s="99" t="s">
        <v>39</v>
      </c>
      <c r="G10" s="100" t="s">
        <v>76</v>
      </c>
      <c r="H10" s="101">
        <v>15</v>
      </c>
      <c r="I10" s="102">
        <v>13</v>
      </c>
      <c r="J10" s="101">
        <v>0</v>
      </c>
      <c r="K10" s="101">
        <v>2</v>
      </c>
      <c r="L10" s="103">
        <f t="shared" si="0"/>
        <v>2</v>
      </c>
      <c r="M10" s="101">
        <v>0</v>
      </c>
      <c r="N10" s="101">
        <v>1</v>
      </c>
      <c r="O10" s="101">
        <v>0</v>
      </c>
      <c r="P10" s="104">
        <f t="shared" si="1"/>
        <v>1</v>
      </c>
      <c r="Q10" s="101">
        <f t="shared" si="2"/>
        <v>1</v>
      </c>
      <c r="R10" s="105"/>
      <c r="S10" s="105">
        <v>0</v>
      </c>
      <c r="T10" s="105">
        <v>1</v>
      </c>
    </row>
    <row r="11" spans="1:20" ht="16.5" customHeight="1">
      <c r="A11" s="97">
        <f>SUBTOTAL(3,B$6:$B11)</f>
        <v>6</v>
      </c>
      <c r="B11" s="98" t="s">
        <v>99</v>
      </c>
      <c r="C11" s="99" t="s">
        <v>64</v>
      </c>
      <c r="D11" s="99" t="s">
        <v>100</v>
      </c>
      <c r="E11" s="99" t="s">
        <v>20</v>
      </c>
      <c r="F11" s="99" t="s">
        <v>22</v>
      </c>
      <c r="G11" s="100" t="s">
        <v>76</v>
      </c>
      <c r="H11" s="101">
        <v>19</v>
      </c>
      <c r="I11" s="102">
        <v>15</v>
      </c>
      <c r="J11" s="101">
        <v>0</v>
      </c>
      <c r="K11" s="101">
        <v>2</v>
      </c>
      <c r="L11" s="103">
        <f t="shared" si="0"/>
        <v>2</v>
      </c>
      <c r="M11" s="101">
        <v>1</v>
      </c>
      <c r="N11" s="101">
        <v>0</v>
      </c>
      <c r="O11" s="101">
        <v>0</v>
      </c>
      <c r="P11" s="104">
        <f t="shared" si="1"/>
        <v>1</v>
      </c>
      <c r="Q11" s="101">
        <f t="shared" si="2"/>
        <v>1</v>
      </c>
      <c r="R11" s="105"/>
      <c r="S11" s="105">
        <v>0</v>
      </c>
      <c r="T11" s="105">
        <v>1</v>
      </c>
    </row>
    <row r="12" spans="1:20" ht="16.5" customHeight="1">
      <c r="A12" s="97">
        <f>SUBTOTAL(3,B$6:$B12)</f>
        <v>7</v>
      </c>
      <c r="B12" s="98" t="s">
        <v>101</v>
      </c>
      <c r="C12" s="99" t="s">
        <v>64</v>
      </c>
      <c r="D12" s="99" t="s">
        <v>102</v>
      </c>
      <c r="E12" s="99" t="s">
        <v>20</v>
      </c>
      <c r="F12" s="99" t="s">
        <v>22</v>
      </c>
      <c r="G12" s="100" t="s">
        <v>76</v>
      </c>
      <c r="H12" s="101">
        <v>13</v>
      </c>
      <c r="I12" s="102">
        <v>14</v>
      </c>
      <c r="J12" s="101">
        <v>0</v>
      </c>
      <c r="K12" s="101">
        <v>2</v>
      </c>
      <c r="L12" s="103">
        <f t="shared" si="0"/>
        <v>2</v>
      </c>
      <c r="M12" s="101">
        <v>1</v>
      </c>
      <c r="N12" s="101">
        <v>0</v>
      </c>
      <c r="O12" s="101">
        <v>0</v>
      </c>
      <c r="P12" s="104">
        <f t="shared" si="1"/>
        <v>1</v>
      </c>
      <c r="Q12" s="101">
        <f t="shared" si="2"/>
        <v>1</v>
      </c>
      <c r="R12" s="105"/>
      <c r="S12" s="105">
        <v>0</v>
      </c>
      <c r="T12" s="105">
        <v>1</v>
      </c>
    </row>
    <row r="13" spans="1:20" ht="16.5" customHeight="1">
      <c r="A13" s="97">
        <f>SUBTOTAL(3,B$6:$B13)</f>
        <v>8</v>
      </c>
      <c r="B13" s="98" t="s">
        <v>103</v>
      </c>
      <c r="C13" s="99" t="s">
        <v>64</v>
      </c>
      <c r="D13" s="99" t="s">
        <v>102</v>
      </c>
      <c r="E13" s="99" t="s">
        <v>20</v>
      </c>
      <c r="F13" s="99" t="s">
        <v>22</v>
      </c>
      <c r="G13" s="100" t="s">
        <v>76</v>
      </c>
      <c r="H13" s="101">
        <v>15</v>
      </c>
      <c r="I13" s="102">
        <v>11</v>
      </c>
      <c r="J13" s="101">
        <v>0</v>
      </c>
      <c r="K13" s="101">
        <v>2</v>
      </c>
      <c r="L13" s="103">
        <f t="shared" si="0"/>
        <v>2</v>
      </c>
      <c r="M13" s="101">
        <v>1</v>
      </c>
      <c r="N13" s="101">
        <v>0</v>
      </c>
      <c r="O13" s="101">
        <v>0</v>
      </c>
      <c r="P13" s="104">
        <f t="shared" si="1"/>
        <v>1</v>
      </c>
      <c r="Q13" s="101">
        <f t="shared" si="2"/>
        <v>1</v>
      </c>
      <c r="R13" s="105"/>
      <c r="S13" s="105">
        <v>0</v>
      </c>
      <c r="T13" s="105">
        <v>1</v>
      </c>
    </row>
    <row r="14" spans="1:20" ht="16.5" customHeight="1">
      <c r="A14" s="92">
        <f>SUBTOTAL(3,B$6:$B14)</f>
        <v>9</v>
      </c>
      <c r="B14" s="106" t="s">
        <v>104</v>
      </c>
      <c r="C14" s="107" t="s">
        <v>64</v>
      </c>
      <c r="D14" s="107" t="s">
        <v>102</v>
      </c>
      <c r="E14" s="107" t="s">
        <v>20</v>
      </c>
      <c r="F14" s="107" t="s">
        <v>22</v>
      </c>
      <c r="G14" s="100" t="s">
        <v>76</v>
      </c>
      <c r="H14" s="101">
        <v>34</v>
      </c>
      <c r="I14" s="102">
        <v>39</v>
      </c>
      <c r="J14" s="101">
        <v>0</v>
      </c>
      <c r="K14" s="101">
        <v>2</v>
      </c>
      <c r="L14" s="103">
        <f t="shared" si="0"/>
        <v>2</v>
      </c>
      <c r="M14" s="101">
        <v>1</v>
      </c>
      <c r="N14" s="101">
        <v>0</v>
      </c>
      <c r="O14" s="101">
        <v>0</v>
      </c>
      <c r="P14" s="104">
        <f t="shared" si="1"/>
        <v>1</v>
      </c>
      <c r="Q14" s="101">
        <f t="shared" si="2"/>
        <v>1</v>
      </c>
      <c r="R14" s="105"/>
      <c r="S14" s="105">
        <v>0</v>
      </c>
      <c r="T14" s="105">
        <v>1</v>
      </c>
    </row>
    <row r="15" spans="1:20" ht="16.5" customHeight="1">
      <c r="A15" s="97">
        <f>SUBTOTAL(3,B$6:$B15)</f>
        <v>10</v>
      </c>
      <c r="B15" s="98" t="s">
        <v>105</v>
      </c>
      <c r="C15" s="99" t="s">
        <v>64</v>
      </c>
      <c r="D15" s="99" t="s">
        <v>102</v>
      </c>
      <c r="E15" s="99" t="s">
        <v>20</v>
      </c>
      <c r="F15" s="99" t="s">
        <v>22</v>
      </c>
      <c r="G15" s="100" t="s">
        <v>76</v>
      </c>
      <c r="H15" s="101">
        <v>17</v>
      </c>
      <c r="I15" s="102">
        <v>15</v>
      </c>
      <c r="J15" s="101">
        <v>0</v>
      </c>
      <c r="K15" s="101">
        <v>2</v>
      </c>
      <c r="L15" s="103">
        <f t="shared" si="0"/>
        <v>2</v>
      </c>
      <c r="M15" s="101">
        <v>1</v>
      </c>
      <c r="N15" s="101">
        <v>0</v>
      </c>
      <c r="O15" s="101">
        <v>0</v>
      </c>
      <c r="P15" s="104">
        <f t="shared" si="1"/>
        <v>1</v>
      </c>
      <c r="Q15" s="101">
        <f t="shared" si="2"/>
        <v>1</v>
      </c>
      <c r="R15" s="105"/>
      <c r="S15" s="105">
        <v>0</v>
      </c>
      <c r="T15" s="105">
        <v>1</v>
      </c>
    </row>
    <row r="16" spans="1:20" ht="16.5" customHeight="1">
      <c r="A16" s="97">
        <f>SUBTOTAL(3,B$6:$B16)</f>
        <v>11</v>
      </c>
      <c r="B16" s="98" t="s">
        <v>106</v>
      </c>
      <c r="C16" s="99" t="s">
        <v>64</v>
      </c>
      <c r="D16" s="99" t="s">
        <v>107</v>
      </c>
      <c r="E16" s="99" t="s">
        <v>20</v>
      </c>
      <c r="F16" s="99" t="s">
        <v>22</v>
      </c>
      <c r="G16" s="100" t="s">
        <v>76</v>
      </c>
      <c r="H16" s="101">
        <v>15</v>
      </c>
      <c r="I16" s="102">
        <v>14</v>
      </c>
      <c r="J16" s="101">
        <v>0</v>
      </c>
      <c r="K16" s="101">
        <v>2</v>
      </c>
      <c r="L16" s="103">
        <f t="shared" si="0"/>
        <v>2</v>
      </c>
      <c r="M16" s="101">
        <v>1</v>
      </c>
      <c r="N16" s="101">
        <v>0</v>
      </c>
      <c r="O16" s="101">
        <v>0</v>
      </c>
      <c r="P16" s="104">
        <f t="shared" si="1"/>
        <v>1</v>
      </c>
      <c r="Q16" s="101">
        <f t="shared" si="2"/>
        <v>1</v>
      </c>
      <c r="R16" s="105"/>
      <c r="S16" s="105">
        <v>0</v>
      </c>
      <c r="T16" s="105">
        <v>1</v>
      </c>
    </row>
    <row r="17" spans="1:20" ht="16.5" customHeight="1">
      <c r="A17" s="143">
        <f>SUBTOTAL(3,B$6:$B17)</f>
        <v>12</v>
      </c>
      <c r="B17" s="106" t="s">
        <v>217</v>
      </c>
      <c r="C17" s="107" t="s">
        <v>64</v>
      </c>
      <c r="D17" s="107" t="s">
        <v>64</v>
      </c>
      <c r="E17" s="107" t="s">
        <v>20</v>
      </c>
      <c r="F17" s="107" t="s">
        <v>22</v>
      </c>
      <c r="G17" s="100" t="s">
        <v>76</v>
      </c>
      <c r="H17" s="101">
        <v>19</v>
      </c>
      <c r="I17" s="102">
        <v>23</v>
      </c>
      <c r="J17" s="101">
        <v>0</v>
      </c>
      <c r="K17" s="101">
        <v>2</v>
      </c>
      <c r="L17" s="103">
        <f t="shared" si="0"/>
        <v>2</v>
      </c>
      <c r="M17" s="101">
        <v>0</v>
      </c>
      <c r="N17" s="101">
        <v>1</v>
      </c>
      <c r="O17" s="101">
        <v>0</v>
      </c>
      <c r="P17" s="104">
        <f t="shared" si="1"/>
        <v>1</v>
      </c>
      <c r="Q17" s="101">
        <f t="shared" si="2"/>
        <v>1</v>
      </c>
      <c r="R17" s="144"/>
      <c r="S17" s="96">
        <v>1</v>
      </c>
      <c r="T17" s="96">
        <v>0</v>
      </c>
    </row>
    <row r="18" spans="1:20" ht="16.5" customHeight="1">
      <c r="A18" s="97">
        <f>SUBTOTAL(3,B$6:$B18)</f>
        <v>13</v>
      </c>
      <c r="B18" s="98" t="s">
        <v>108</v>
      </c>
      <c r="C18" s="99" t="s">
        <v>64</v>
      </c>
      <c r="D18" s="99" t="s">
        <v>64</v>
      </c>
      <c r="E18" s="99" t="s">
        <v>20</v>
      </c>
      <c r="F18" s="99" t="s">
        <v>39</v>
      </c>
      <c r="G18" s="100" t="s">
        <v>76</v>
      </c>
      <c r="H18" s="101">
        <v>40</v>
      </c>
      <c r="I18" s="102">
        <v>38</v>
      </c>
      <c r="J18" s="101">
        <v>0</v>
      </c>
      <c r="K18" s="101">
        <v>2</v>
      </c>
      <c r="L18" s="103">
        <f t="shared" si="0"/>
        <v>2</v>
      </c>
      <c r="M18" s="101">
        <v>0</v>
      </c>
      <c r="N18" s="101">
        <v>1</v>
      </c>
      <c r="O18" s="101">
        <v>0</v>
      </c>
      <c r="P18" s="104">
        <f t="shared" si="1"/>
        <v>1</v>
      </c>
      <c r="Q18" s="101">
        <f t="shared" si="2"/>
        <v>1</v>
      </c>
      <c r="R18" s="105"/>
      <c r="S18" s="105">
        <v>0</v>
      </c>
      <c r="T18" s="105">
        <v>1</v>
      </c>
    </row>
    <row r="19" spans="1:20" ht="16.5" customHeight="1">
      <c r="A19" s="97">
        <f>SUBTOTAL(3,B$6:$B19)</f>
        <v>14</v>
      </c>
      <c r="B19" s="98" t="s">
        <v>109</v>
      </c>
      <c r="C19" s="99" t="s">
        <v>64</v>
      </c>
      <c r="D19" s="99" t="s">
        <v>63</v>
      </c>
      <c r="E19" s="99" t="s">
        <v>63</v>
      </c>
      <c r="F19" s="99" t="s">
        <v>22</v>
      </c>
      <c r="G19" s="100" t="s">
        <v>76</v>
      </c>
      <c r="H19" s="101">
        <v>15</v>
      </c>
      <c r="I19" s="102">
        <v>15</v>
      </c>
      <c r="J19" s="101">
        <v>0</v>
      </c>
      <c r="K19" s="101">
        <v>2</v>
      </c>
      <c r="L19" s="103">
        <f t="shared" si="0"/>
        <v>2</v>
      </c>
      <c r="M19" s="101">
        <v>1</v>
      </c>
      <c r="N19" s="101">
        <v>0</v>
      </c>
      <c r="O19" s="101">
        <v>0</v>
      </c>
      <c r="P19" s="104">
        <f t="shared" si="1"/>
        <v>1</v>
      </c>
      <c r="Q19" s="101">
        <f t="shared" si="2"/>
        <v>1</v>
      </c>
      <c r="R19" s="105"/>
      <c r="S19" s="105">
        <v>0</v>
      </c>
      <c r="T19" s="105">
        <v>1</v>
      </c>
    </row>
    <row r="20" spans="1:20" ht="16.5" customHeight="1">
      <c r="A20" s="97">
        <f>SUBTOTAL(3,B$6:$B20)</f>
        <v>15</v>
      </c>
      <c r="B20" s="98" t="s">
        <v>110</v>
      </c>
      <c r="C20" s="99" t="s">
        <v>64</v>
      </c>
      <c r="D20" s="99" t="s">
        <v>66</v>
      </c>
      <c r="E20" s="99" t="s">
        <v>63</v>
      </c>
      <c r="F20" s="99" t="s">
        <v>22</v>
      </c>
      <c r="G20" s="100" t="s">
        <v>76</v>
      </c>
      <c r="H20" s="101">
        <v>7</v>
      </c>
      <c r="I20" s="102">
        <v>8</v>
      </c>
      <c r="J20" s="101">
        <v>0</v>
      </c>
      <c r="K20" s="101">
        <v>1</v>
      </c>
      <c r="L20" s="103">
        <f t="shared" si="0"/>
        <v>1</v>
      </c>
      <c r="M20" s="101">
        <v>0</v>
      </c>
      <c r="N20" s="101">
        <v>0</v>
      </c>
      <c r="O20" s="101">
        <v>0</v>
      </c>
      <c r="P20" s="104">
        <f t="shared" si="1"/>
        <v>0</v>
      </c>
      <c r="Q20" s="101">
        <f t="shared" si="2"/>
        <v>1</v>
      </c>
      <c r="R20" s="105"/>
      <c r="S20" s="105">
        <v>0</v>
      </c>
      <c r="T20" s="105">
        <v>1</v>
      </c>
    </row>
    <row r="21" spans="1:20" ht="16.5" customHeight="1">
      <c r="A21" s="97">
        <f>SUBTOTAL(3,B$6:$B21)</f>
        <v>16</v>
      </c>
      <c r="B21" s="98" t="s">
        <v>111</v>
      </c>
      <c r="C21" s="99" t="s">
        <v>64</v>
      </c>
      <c r="D21" s="99" t="s">
        <v>66</v>
      </c>
      <c r="E21" s="99" t="s">
        <v>20</v>
      </c>
      <c r="F21" s="99" t="s">
        <v>39</v>
      </c>
      <c r="G21" s="100" t="s">
        <v>76</v>
      </c>
      <c r="H21" s="101">
        <v>18</v>
      </c>
      <c r="I21" s="102">
        <v>16</v>
      </c>
      <c r="J21" s="101">
        <v>0</v>
      </c>
      <c r="K21" s="101">
        <v>2</v>
      </c>
      <c r="L21" s="103">
        <f t="shared" si="0"/>
        <v>2</v>
      </c>
      <c r="M21" s="101">
        <v>0</v>
      </c>
      <c r="N21" s="101">
        <v>1</v>
      </c>
      <c r="O21" s="101">
        <v>0</v>
      </c>
      <c r="P21" s="104">
        <f t="shared" si="1"/>
        <v>1</v>
      </c>
      <c r="Q21" s="101">
        <f t="shared" si="2"/>
        <v>1</v>
      </c>
      <c r="R21" s="105"/>
      <c r="S21" s="105">
        <v>0</v>
      </c>
      <c r="T21" s="105">
        <v>1</v>
      </c>
    </row>
    <row r="22" spans="1:20" ht="16.5" customHeight="1">
      <c r="A22" s="97">
        <f>SUBTOTAL(3,B$6:$B22)</f>
        <v>17</v>
      </c>
      <c r="B22" s="98" t="s">
        <v>112</v>
      </c>
      <c r="C22" s="99" t="s">
        <v>64</v>
      </c>
      <c r="D22" s="99" t="s">
        <v>66</v>
      </c>
      <c r="E22" s="99" t="s">
        <v>63</v>
      </c>
      <c r="F22" s="99" t="s">
        <v>22</v>
      </c>
      <c r="G22" s="100" t="s">
        <v>76</v>
      </c>
      <c r="H22" s="101">
        <v>20</v>
      </c>
      <c r="I22" s="102">
        <v>19</v>
      </c>
      <c r="J22" s="101">
        <v>0</v>
      </c>
      <c r="K22" s="101">
        <v>2</v>
      </c>
      <c r="L22" s="103">
        <f t="shared" si="0"/>
        <v>2</v>
      </c>
      <c r="M22" s="101">
        <v>1</v>
      </c>
      <c r="N22" s="101">
        <v>0</v>
      </c>
      <c r="O22" s="101">
        <v>0</v>
      </c>
      <c r="P22" s="104">
        <f t="shared" si="1"/>
        <v>1</v>
      </c>
      <c r="Q22" s="101">
        <f t="shared" si="2"/>
        <v>1</v>
      </c>
      <c r="R22" s="105"/>
      <c r="S22" s="105">
        <v>0</v>
      </c>
      <c r="T22" s="105">
        <v>1</v>
      </c>
    </row>
    <row r="23" spans="1:20" ht="16.5" customHeight="1">
      <c r="A23" s="97">
        <f>SUBTOTAL(3,B$6:$B23)</f>
        <v>18</v>
      </c>
      <c r="B23" s="98" t="s">
        <v>113</v>
      </c>
      <c r="C23" s="99" t="s">
        <v>64</v>
      </c>
      <c r="D23" s="99" t="s">
        <v>66</v>
      </c>
      <c r="E23" s="99" t="s">
        <v>20</v>
      </c>
      <c r="F23" s="99" t="s">
        <v>22</v>
      </c>
      <c r="G23" s="100" t="s">
        <v>76</v>
      </c>
      <c r="H23" s="101">
        <v>19</v>
      </c>
      <c r="I23" s="102">
        <v>18</v>
      </c>
      <c r="J23" s="101">
        <v>0</v>
      </c>
      <c r="K23" s="101">
        <v>2</v>
      </c>
      <c r="L23" s="103">
        <f t="shared" si="0"/>
        <v>2</v>
      </c>
      <c r="M23" s="101">
        <v>1</v>
      </c>
      <c r="N23" s="101">
        <v>0</v>
      </c>
      <c r="O23" s="101">
        <v>0</v>
      </c>
      <c r="P23" s="104">
        <f t="shared" si="1"/>
        <v>1</v>
      </c>
      <c r="Q23" s="101">
        <f t="shared" si="2"/>
        <v>1</v>
      </c>
      <c r="R23" s="105"/>
      <c r="S23" s="105">
        <v>0</v>
      </c>
      <c r="T23" s="105">
        <v>1</v>
      </c>
    </row>
    <row r="24" spans="1:20" ht="16.5" customHeight="1">
      <c r="A24" s="97">
        <f>SUBTOTAL(3,B$6:$B24)</f>
        <v>19</v>
      </c>
      <c r="B24" s="98" t="s">
        <v>114</v>
      </c>
      <c r="C24" s="99" t="s">
        <v>64</v>
      </c>
      <c r="D24" s="99" t="s">
        <v>66</v>
      </c>
      <c r="E24" s="99" t="s">
        <v>20</v>
      </c>
      <c r="F24" s="99" t="s">
        <v>22</v>
      </c>
      <c r="G24" s="100" t="s">
        <v>76</v>
      </c>
      <c r="H24" s="101">
        <v>38</v>
      </c>
      <c r="I24" s="102">
        <v>34</v>
      </c>
      <c r="J24" s="101">
        <v>0</v>
      </c>
      <c r="K24" s="101">
        <v>2</v>
      </c>
      <c r="L24" s="103">
        <f t="shared" si="0"/>
        <v>2</v>
      </c>
      <c r="M24" s="101">
        <v>1</v>
      </c>
      <c r="N24" s="101">
        <v>0</v>
      </c>
      <c r="O24" s="101">
        <v>0</v>
      </c>
      <c r="P24" s="104">
        <f t="shared" si="1"/>
        <v>1</v>
      </c>
      <c r="Q24" s="101">
        <f t="shared" si="2"/>
        <v>1</v>
      </c>
      <c r="R24" s="105"/>
      <c r="S24" s="105">
        <v>0</v>
      </c>
      <c r="T24" s="105">
        <v>1</v>
      </c>
    </row>
    <row r="25" spans="1:20" ht="16.5" customHeight="1">
      <c r="A25" s="97">
        <f>SUBTOTAL(3,B$6:$B25)</f>
        <v>20</v>
      </c>
      <c r="B25" s="98" t="s">
        <v>115</v>
      </c>
      <c r="C25" s="99" t="s">
        <v>64</v>
      </c>
      <c r="D25" s="99" t="s">
        <v>68</v>
      </c>
      <c r="E25" s="99" t="s">
        <v>20</v>
      </c>
      <c r="F25" s="99" t="s">
        <v>22</v>
      </c>
      <c r="G25" s="100" t="s">
        <v>76</v>
      </c>
      <c r="H25" s="101">
        <v>30</v>
      </c>
      <c r="I25" s="102">
        <v>18</v>
      </c>
      <c r="J25" s="101">
        <v>0</v>
      </c>
      <c r="K25" s="101">
        <v>2</v>
      </c>
      <c r="L25" s="103">
        <f t="shared" si="0"/>
        <v>2</v>
      </c>
      <c r="M25" s="101">
        <v>0</v>
      </c>
      <c r="N25" s="101">
        <v>1</v>
      </c>
      <c r="O25" s="101">
        <v>0</v>
      </c>
      <c r="P25" s="104">
        <f t="shared" si="1"/>
        <v>1</v>
      </c>
      <c r="Q25" s="101">
        <f t="shared" si="2"/>
        <v>1</v>
      </c>
      <c r="R25" s="105"/>
      <c r="S25" s="105">
        <v>1</v>
      </c>
      <c r="T25" s="105">
        <v>1</v>
      </c>
    </row>
    <row r="26" spans="1:20" ht="16.5" customHeight="1">
      <c r="A26" s="97">
        <f>SUBTOTAL(3,B$6:$B26)</f>
        <v>21</v>
      </c>
      <c r="B26" s="98" t="s">
        <v>116</v>
      </c>
      <c r="C26" s="99" t="s">
        <v>64</v>
      </c>
      <c r="D26" s="99" t="s">
        <v>68</v>
      </c>
      <c r="E26" s="99" t="s">
        <v>20</v>
      </c>
      <c r="F26" s="99" t="s">
        <v>39</v>
      </c>
      <c r="G26" s="100" t="s">
        <v>76</v>
      </c>
      <c r="H26" s="101">
        <v>16</v>
      </c>
      <c r="I26" s="102">
        <v>13</v>
      </c>
      <c r="J26" s="101">
        <v>0</v>
      </c>
      <c r="K26" s="101">
        <v>2</v>
      </c>
      <c r="L26" s="103">
        <f t="shared" si="0"/>
        <v>2</v>
      </c>
      <c r="M26" s="101">
        <v>0</v>
      </c>
      <c r="N26" s="101">
        <v>0</v>
      </c>
      <c r="O26" s="101">
        <v>0</v>
      </c>
      <c r="P26" s="104">
        <f t="shared" si="1"/>
        <v>0</v>
      </c>
      <c r="Q26" s="101">
        <f t="shared" si="2"/>
        <v>2</v>
      </c>
      <c r="R26" s="105"/>
      <c r="S26" s="105">
        <v>0</v>
      </c>
      <c r="T26" s="105">
        <v>2</v>
      </c>
    </row>
    <row r="27" spans="1:20" ht="16.5" customHeight="1">
      <c r="A27" s="97">
        <f>SUBTOTAL(3,B$6:$B27)</f>
        <v>22</v>
      </c>
      <c r="B27" s="98" t="s">
        <v>117</v>
      </c>
      <c r="C27" s="99" t="s">
        <v>64</v>
      </c>
      <c r="D27" s="99" t="s">
        <v>68</v>
      </c>
      <c r="E27" s="99" t="s">
        <v>20</v>
      </c>
      <c r="F27" s="99" t="s">
        <v>22</v>
      </c>
      <c r="G27" s="100" t="s">
        <v>76</v>
      </c>
      <c r="H27" s="101">
        <v>19</v>
      </c>
      <c r="I27" s="102">
        <v>19</v>
      </c>
      <c r="J27" s="101">
        <v>0</v>
      </c>
      <c r="K27" s="101">
        <v>2</v>
      </c>
      <c r="L27" s="103">
        <f t="shared" si="0"/>
        <v>2</v>
      </c>
      <c r="M27" s="101">
        <v>0</v>
      </c>
      <c r="N27" s="101">
        <v>0</v>
      </c>
      <c r="O27" s="101">
        <v>0</v>
      </c>
      <c r="P27" s="104">
        <f t="shared" si="1"/>
        <v>0</v>
      </c>
      <c r="Q27" s="101">
        <f t="shared" si="2"/>
        <v>2</v>
      </c>
      <c r="R27" s="105"/>
      <c r="S27" s="105">
        <v>1</v>
      </c>
      <c r="T27" s="105">
        <v>1</v>
      </c>
    </row>
    <row r="28" spans="1:20" ht="16.5" customHeight="1">
      <c r="A28" s="97">
        <f>SUBTOTAL(3,B$6:$B28)</f>
        <v>23</v>
      </c>
      <c r="B28" s="98" t="s">
        <v>118</v>
      </c>
      <c r="C28" s="99" t="s">
        <v>64</v>
      </c>
      <c r="D28" s="99" t="s">
        <v>68</v>
      </c>
      <c r="E28" s="99" t="s">
        <v>20</v>
      </c>
      <c r="F28" s="99" t="s">
        <v>22</v>
      </c>
      <c r="G28" s="100" t="s">
        <v>76</v>
      </c>
      <c r="H28" s="101">
        <v>14</v>
      </c>
      <c r="I28" s="102">
        <v>14</v>
      </c>
      <c r="J28" s="101">
        <v>0</v>
      </c>
      <c r="K28" s="101">
        <v>2</v>
      </c>
      <c r="L28" s="103">
        <f t="shared" si="0"/>
        <v>2</v>
      </c>
      <c r="M28" s="101">
        <v>1</v>
      </c>
      <c r="N28" s="101">
        <v>0</v>
      </c>
      <c r="O28" s="101">
        <v>0</v>
      </c>
      <c r="P28" s="104">
        <f t="shared" si="1"/>
        <v>1</v>
      </c>
      <c r="Q28" s="101">
        <f t="shared" si="2"/>
        <v>1</v>
      </c>
      <c r="R28" s="105"/>
      <c r="S28" s="105">
        <v>0</v>
      </c>
      <c r="T28" s="105">
        <v>1</v>
      </c>
    </row>
    <row r="29" spans="1:20" ht="16.5" customHeight="1">
      <c r="A29" s="97">
        <f>SUBTOTAL(3,B$6:$B29)</f>
        <v>24</v>
      </c>
      <c r="B29" s="98" t="s">
        <v>119</v>
      </c>
      <c r="C29" s="99" t="s">
        <v>64</v>
      </c>
      <c r="D29" s="99" t="s">
        <v>68</v>
      </c>
      <c r="E29" s="99" t="s">
        <v>20</v>
      </c>
      <c r="F29" s="99" t="s">
        <v>22</v>
      </c>
      <c r="G29" s="100" t="s">
        <v>76</v>
      </c>
      <c r="H29" s="101">
        <v>36</v>
      </c>
      <c r="I29" s="102">
        <v>29</v>
      </c>
      <c r="J29" s="101">
        <v>0</v>
      </c>
      <c r="K29" s="101">
        <v>2</v>
      </c>
      <c r="L29" s="103">
        <f t="shared" si="0"/>
        <v>2</v>
      </c>
      <c r="M29" s="101">
        <v>1</v>
      </c>
      <c r="N29" s="101">
        <v>0</v>
      </c>
      <c r="O29" s="101">
        <v>0</v>
      </c>
      <c r="P29" s="104">
        <f t="shared" si="1"/>
        <v>1</v>
      </c>
      <c r="Q29" s="101">
        <f t="shared" si="2"/>
        <v>1</v>
      </c>
      <c r="R29" s="105"/>
      <c r="S29" s="105">
        <v>0</v>
      </c>
      <c r="T29" s="105">
        <v>1</v>
      </c>
    </row>
    <row r="30" spans="1:20" ht="16.5" customHeight="1">
      <c r="A30" s="97">
        <f>SUBTOTAL(3,B$6:$B30)</f>
        <v>25</v>
      </c>
      <c r="B30" s="98" t="s">
        <v>120</v>
      </c>
      <c r="C30" s="99" t="s">
        <v>64</v>
      </c>
      <c r="D30" s="99" t="s">
        <v>80</v>
      </c>
      <c r="E30" s="99" t="s">
        <v>63</v>
      </c>
      <c r="F30" s="99" t="s">
        <v>22</v>
      </c>
      <c r="G30" s="100" t="s">
        <v>76</v>
      </c>
      <c r="H30" s="101">
        <v>45</v>
      </c>
      <c r="I30" s="102">
        <v>48</v>
      </c>
      <c r="J30" s="101">
        <v>0</v>
      </c>
      <c r="K30" s="101">
        <v>2</v>
      </c>
      <c r="L30" s="103">
        <f t="shared" si="0"/>
        <v>2</v>
      </c>
      <c r="M30" s="101">
        <v>1</v>
      </c>
      <c r="N30" s="101">
        <v>0</v>
      </c>
      <c r="O30" s="101">
        <v>0</v>
      </c>
      <c r="P30" s="104">
        <f t="shared" si="1"/>
        <v>1</v>
      </c>
      <c r="Q30" s="101">
        <f t="shared" si="2"/>
        <v>1</v>
      </c>
      <c r="R30" s="105"/>
      <c r="S30" s="105">
        <v>0</v>
      </c>
      <c r="T30" s="105">
        <v>1</v>
      </c>
    </row>
    <row r="31" spans="1:20" ht="16.5" customHeight="1">
      <c r="A31" s="97">
        <f>SUBTOTAL(3,B$6:$B31)</f>
        <v>26</v>
      </c>
      <c r="B31" s="98" t="s">
        <v>121</v>
      </c>
      <c r="C31" s="99" t="s">
        <v>64</v>
      </c>
      <c r="D31" s="99" t="s">
        <v>80</v>
      </c>
      <c r="E31" s="99" t="s">
        <v>63</v>
      </c>
      <c r="F31" s="99" t="s">
        <v>22</v>
      </c>
      <c r="G31" s="100" t="s">
        <v>76</v>
      </c>
      <c r="H31" s="101">
        <v>46</v>
      </c>
      <c r="I31" s="102">
        <v>40</v>
      </c>
      <c r="J31" s="101">
        <v>0</v>
      </c>
      <c r="K31" s="101">
        <v>2</v>
      </c>
      <c r="L31" s="103">
        <f t="shared" si="0"/>
        <v>2</v>
      </c>
      <c r="M31" s="101">
        <v>1</v>
      </c>
      <c r="N31" s="101">
        <v>0</v>
      </c>
      <c r="O31" s="101">
        <v>0</v>
      </c>
      <c r="P31" s="104">
        <f t="shared" si="1"/>
        <v>1</v>
      </c>
      <c r="Q31" s="101">
        <f t="shared" si="2"/>
        <v>1</v>
      </c>
      <c r="R31" s="105"/>
      <c r="S31" s="105">
        <v>0</v>
      </c>
      <c r="T31" s="105">
        <v>1</v>
      </c>
    </row>
    <row r="32" spans="1:20" ht="16.5" customHeight="1">
      <c r="A32" s="97">
        <f>SUBTOTAL(3,B$6:$B32)</f>
        <v>27</v>
      </c>
      <c r="B32" s="98" t="s">
        <v>122</v>
      </c>
      <c r="C32" s="99" t="s">
        <v>64</v>
      </c>
      <c r="D32" s="99" t="s">
        <v>83</v>
      </c>
      <c r="E32" s="99" t="s">
        <v>63</v>
      </c>
      <c r="F32" s="99" t="s">
        <v>22</v>
      </c>
      <c r="G32" s="100" t="s">
        <v>76</v>
      </c>
      <c r="H32" s="101">
        <v>14</v>
      </c>
      <c r="I32" s="102">
        <v>15</v>
      </c>
      <c r="J32" s="101">
        <v>0</v>
      </c>
      <c r="K32" s="101">
        <v>2</v>
      </c>
      <c r="L32" s="103">
        <f t="shared" si="0"/>
        <v>2</v>
      </c>
      <c r="M32" s="101">
        <v>0</v>
      </c>
      <c r="N32" s="101">
        <v>0</v>
      </c>
      <c r="O32" s="101">
        <v>0</v>
      </c>
      <c r="P32" s="104">
        <f t="shared" si="1"/>
        <v>0</v>
      </c>
      <c r="Q32" s="101">
        <f t="shared" si="2"/>
        <v>2</v>
      </c>
      <c r="R32" s="105"/>
      <c r="S32" s="105">
        <v>1</v>
      </c>
      <c r="T32" s="105">
        <v>1</v>
      </c>
    </row>
    <row r="33" spans="1:20" ht="16.5" customHeight="1">
      <c r="A33" s="97">
        <f>SUBTOTAL(3,B$6:$B33)</f>
        <v>28</v>
      </c>
      <c r="B33" s="98" t="s">
        <v>123</v>
      </c>
      <c r="C33" s="99" t="s">
        <v>64</v>
      </c>
      <c r="D33" s="99" t="s">
        <v>83</v>
      </c>
      <c r="E33" s="99" t="s">
        <v>63</v>
      </c>
      <c r="F33" s="99" t="s">
        <v>39</v>
      </c>
      <c r="G33" s="100" t="s">
        <v>76</v>
      </c>
      <c r="H33" s="101">
        <v>17</v>
      </c>
      <c r="I33" s="102">
        <v>17</v>
      </c>
      <c r="J33" s="101">
        <v>0</v>
      </c>
      <c r="K33" s="101">
        <v>2</v>
      </c>
      <c r="L33" s="103">
        <f t="shared" si="0"/>
        <v>2</v>
      </c>
      <c r="M33" s="101">
        <v>0</v>
      </c>
      <c r="N33" s="101">
        <v>1</v>
      </c>
      <c r="O33" s="101">
        <v>0</v>
      </c>
      <c r="P33" s="104">
        <f t="shared" si="1"/>
        <v>1</v>
      </c>
      <c r="Q33" s="101">
        <f t="shared" si="2"/>
        <v>1</v>
      </c>
      <c r="R33" s="105"/>
      <c r="S33" s="105">
        <v>0</v>
      </c>
      <c r="T33" s="105">
        <v>1</v>
      </c>
    </row>
    <row r="34" spans="1:20" ht="16.5" customHeight="1">
      <c r="A34" s="97">
        <f>SUBTOTAL(3,B$6:$B34)</f>
        <v>29</v>
      </c>
      <c r="B34" s="98" t="s">
        <v>124</v>
      </c>
      <c r="C34" s="99" t="s">
        <v>64</v>
      </c>
      <c r="D34" s="99" t="s">
        <v>83</v>
      </c>
      <c r="E34" s="99" t="s">
        <v>63</v>
      </c>
      <c r="F34" s="99" t="s">
        <v>22</v>
      </c>
      <c r="G34" s="100" t="s">
        <v>76</v>
      </c>
      <c r="H34" s="101">
        <v>18</v>
      </c>
      <c r="I34" s="102">
        <v>16</v>
      </c>
      <c r="J34" s="101">
        <v>0</v>
      </c>
      <c r="K34" s="101">
        <v>2</v>
      </c>
      <c r="L34" s="103">
        <f t="shared" si="0"/>
        <v>2</v>
      </c>
      <c r="M34" s="101">
        <v>1</v>
      </c>
      <c r="N34" s="101">
        <v>0</v>
      </c>
      <c r="O34" s="101">
        <v>0</v>
      </c>
      <c r="P34" s="104">
        <f t="shared" si="1"/>
        <v>1</v>
      </c>
      <c r="Q34" s="101">
        <f t="shared" si="2"/>
        <v>1</v>
      </c>
      <c r="R34" s="105"/>
      <c r="S34" s="105">
        <v>0</v>
      </c>
      <c r="T34" s="105">
        <v>1</v>
      </c>
    </row>
    <row r="35" spans="1:20" ht="16.5" customHeight="1">
      <c r="A35" s="97">
        <f>SUBTOTAL(3,B$6:$B35)</f>
        <v>30</v>
      </c>
      <c r="B35" s="98" t="s">
        <v>125</v>
      </c>
      <c r="C35" s="99" t="s">
        <v>64</v>
      </c>
      <c r="D35" s="99" t="s">
        <v>83</v>
      </c>
      <c r="E35" s="99" t="s">
        <v>63</v>
      </c>
      <c r="F35" s="99" t="s">
        <v>39</v>
      </c>
      <c r="G35" s="100" t="s">
        <v>76</v>
      </c>
      <c r="H35" s="101">
        <v>17</v>
      </c>
      <c r="I35" s="102">
        <v>16</v>
      </c>
      <c r="J35" s="101">
        <v>0</v>
      </c>
      <c r="K35" s="101">
        <v>2</v>
      </c>
      <c r="L35" s="103">
        <f t="shared" si="0"/>
        <v>2</v>
      </c>
      <c r="M35" s="101">
        <v>0</v>
      </c>
      <c r="N35" s="101">
        <v>1</v>
      </c>
      <c r="O35" s="101">
        <v>0</v>
      </c>
      <c r="P35" s="104">
        <f t="shared" si="1"/>
        <v>1</v>
      </c>
      <c r="Q35" s="101">
        <f t="shared" si="2"/>
        <v>1</v>
      </c>
      <c r="R35" s="105"/>
      <c r="S35" s="105">
        <v>0</v>
      </c>
      <c r="T35" s="105">
        <v>1</v>
      </c>
    </row>
    <row r="36" spans="1:20" ht="16.5" customHeight="1">
      <c r="A36" s="97">
        <f>SUBTOTAL(3,B$6:$B36)</f>
        <v>31</v>
      </c>
      <c r="B36" s="98" t="s">
        <v>126</v>
      </c>
      <c r="C36" s="99" t="s">
        <v>64</v>
      </c>
      <c r="D36" s="99" t="s">
        <v>127</v>
      </c>
      <c r="E36" s="99" t="s">
        <v>63</v>
      </c>
      <c r="F36" s="99" t="s">
        <v>22</v>
      </c>
      <c r="G36" s="100" t="s">
        <v>76</v>
      </c>
      <c r="H36" s="101">
        <v>7</v>
      </c>
      <c r="I36" s="102">
        <v>17</v>
      </c>
      <c r="J36" s="101">
        <v>0</v>
      </c>
      <c r="K36" s="101">
        <v>2</v>
      </c>
      <c r="L36" s="103">
        <f t="shared" si="0"/>
        <v>2</v>
      </c>
      <c r="M36" s="101">
        <v>0</v>
      </c>
      <c r="N36" s="101">
        <v>0</v>
      </c>
      <c r="O36" s="101">
        <v>0</v>
      </c>
      <c r="P36" s="104">
        <f t="shared" si="1"/>
        <v>0</v>
      </c>
      <c r="Q36" s="101">
        <f t="shared" si="2"/>
        <v>2</v>
      </c>
      <c r="R36" s="105"/>
      <c r="S36" s="105">
        <v>1</v>
      </c>
      <c r="T36" s="105">
        <v>1</v>
      </c>
    </row>
    <row r="37" spans="1:20" ht="16.5" customHeight="1">
      <c r="A37" s="97">
        <f>SUBTOTAL(3,B$6:$B37)</f>
        <v>32</v>
      </c>
      <c r="B37" s="98" t="s">
        <v>128</v>
      </c>
      <c r="C37" s="99" t="s">
        <v>64</v>
      </c>
      <c r="D37" s="99" t="s">
        <v>127</v>
      </c>
      <c r="E37" s="99" t="s">
        <v>63</v>
      </c>
      <c r="F37" s="99" t="s">
        <v>22</v>
      </c>
      <c r="G37" s="100" t="s">
        <v>76</v>
      </c>
      <c r="H37" s="101">
        <v>30</v>
      </c>
      <c r="I37" s="102">
        <v>30</v>
      </c>
      <c r="J37" s="101">
        <v>0</v>
      </c>
      <c r="K37" s="101">
        <v>2</v>
      </c>
      <c r="L37" s="103">
        <f t="shared" si="0"/>
        <v>2</v>
      </c>
      <c r="M37" s="101">
        <v>1</v>
      </c>
      <c r="N37" s="101">
        <v>0</v>
      </c>
      <c r="O37" s="101">
        <v>0</v>
      </c>
      <c r="P37" s="104">
        <f t="shared" si="1"/>
        <v>1</v>
      </c>
      <c r="Q37" s="101">
        <f t="shared" si="2"/>
        <v>1</v>
      </c>
      <c r="R37" s="105"/>
      <c r="S37" s="105">
        <v>0</v>
      </c>
      <c r="T37" s="105">
        <v>1</v>
      </c>
    </row>
    <row r="38" spans="1:20" ht="16.5" customHeight="1">
      <c r="A38" s="92">
        <f>SUBTOTAL(3,B$6:$B38)</f>
        <v>33</v>
      </c>
      <c r="B38" s="106" t="s">
        <v>129</v>
      </c>
      <c r="C38" s="107" t="s">
        <v>64</v>
      </c>
      <c r="D38" s="107" t="s">
        <v>83</v>
      </c>
      <c r="E38" s="107" t="s">
        <v>63</v>
      </c>
      <c r="F38" s="107" t="s">
        <v>22</v>
      </c>
      <c r="G38" s="100" t="s">
        <v>76</v>
      </c>
      <c r="H38" s="101">
        <v>16</v>
      </c>
      <c r="I38" s="102">
        <v>19</v>
      </c>
      <c r="J38" s="101">
        <v>0</v>
      </c>
      <c r="K38" s="101">
        <v>2</v>
      </c>
      <c r="L38" s="103">
        <f t="shared" si="0"/>
        <v>2</v>
      </c>
      <c r="M38" s="101">
        <v>0</v>
      </c>
      <c r="N38" s="101">
        <v>1</v>
      </c>
      <c r="O38" s="101">
        <v>0</v>
      </c>
      <c r="P38" s="104">
        <f t="shared" si="1"/>
        <v>1</v>
      </c>
      <c r="Q38" s="101">
        <f t="shared" si="2"/>
        <v>1</v>
      </c>
      <c r="R38" s="105"/>
      <c r="S38" s="105">
        <v>1</v>
      </c>
      <c r="T38" s="105">
        <v>0</v>
      </c>
    </row>
    <row r="39" spans="1:20" ht="16.5" customHeight="1">
      <c r="A39" s="97">
        <f>SUBTOTAL(3,B$6:$B39)</f>
        <v>34</v>
      </c>
      <c r="B39" s="98" t="s">
        <v>130</v>
      </c>
      <c r="C39" s="99" t="s">
        <v>64</v>
      </c>
      <c r="D39" s="99" t="s">
        <v>131</v>
      </c>
      <c r="E39" s="99" t="s">
        <v>63</v>
      </c>
      <c r="F39" s="99" t="s">
        <v>39</v>
      </c>
      <c r="G39" s="100" t="s">
        <v>76</v>
      </c>
      <c r="H39" s="101">
        <v>15</v>
      </c>
      <c r="I39" s="102">
        <v>21</v>
      </c>
      <c r="J39" s="101">
        <v>0</v>
      </c>
      <c r="K39" s="101">
        <v>2</v>
      </c>
      <c r="L39" s="103">
        <f t="shared" si="0"/>
        <v>2</v>
      </c>
      <c r="M39" s="101">
        <v>0</v>
      </c>
      <c r="N39" s="101">
        <v>0</v>
      </c>
      <c r="O39" s="101">
        <v>0</v>
      </c>
      <c r="P39" s="104">
        <f t="shared" si="1"/>
        <v>0</v>
      </c>
      <c r="Q39" s="101">
        <f t="shared" si="2"/>
        <v>2</v>
      </c>
      <c r="R39" s="105"/>
      <c r="S39" s="105">
        <v>0</v>
      </c>
      <c r="T39" s="105">
        <v>2</v>
      </c>
    </row>
    <row r="40" spans="1:20" ht="16.5" customHeight="1">
      <c r="A40" s="97">
        <f>SUBTOTAL(3,B$6:$B40)</f>
        <v>35</v>
      </c>
      <c r="B40" s="98" t="s">
        <v>132</v>
      </c>
      <c r="C40" s="99" t="s">
        <v>64</v>
      </c>
      <c r="D40" s="99" t="s">
        <v>133</v>
      </c>
      <c r="E40" s="99" t="s">
        <v>63</v>
      </c>
      <c r="F40" s="99" t="s">
        <v>22</v>
      </c>
      <c r="G40" s="100" t="s">
        <v>76</v>
      </c>
      <c r="H40" s="101">
        <v>6</v>
      </c>
      <c r="I40" s="102">
        <v>12</v>
      </c>
      <c r="J40" s="101">
        <v>0</v>
      </c>
      <c r="K40" s="101">
        <v>2</v>
      </c>
      <c r="L40" s="103">
        <f t="shared" si="0"/>
        <v>2</v>
      </c>
      <c r="M40" s="101">
        <v>1</v>
      </c>
      <c r="N40" s="101">
        <v>0</v>
      </c>
      <c r="O40" s="101">
        <v>0</v>
      </c>
      <c r="P40" s="104">
        <f t="shared" si="1"/>
        <v>1</v>
      </c>
      <c r="Q40" s="101">
        <f t="shared" si="2"/>
        <v>1</v>
      </c>
      <c r="R40" s="105"/>
      <c r="S40" s="105">
        <v>0</v>
      </c>
      <c r="T40" s="105">
        <v>1</v>
      </c>
    </row>
    <row r="41" spans="1:20" ht="16.5" customHeight="1">
      <c r="A41" s="97">
        <f>SUBTOTAL(3,B$6:$B41)</f>
        <v>36</v>
      </c>
      <c r="B41" s="98" t="s">
        <v>134</v>
      </c>
      <c r="C41" s="99" t="s">
        <v>64</v>
      </c>
      <c r="D41" s="99" t="s">
        <v>133</v>
      </c>
      <c r="E41" s="99" t="s">
        <v>63</v>
      </c>
      <c r="F41" s="99" t="s">
        <v>39</v>
      </c>
      <c r="G41" s="100" t="s">
        <v>76</v>
      </c>
      <c r="H41" s="101">
        <v>7</v>
      </c>
      <c r="I41" s="102">
        <v>14</v>
      </c>
      <c r="J41" s="101">
        <v>0</v>
      </c>
      <c r="K41" s="101">
        <v>2</v>
      </c>
      <c r="L41" s="103">
        <f t="shared" si="0"/>
        <v>2</v>
      </c>
      <c r="M41" s="101">
        <v>0</v>
      </c>
      <c r="N41" s="101">
        <v>1</v>
      </c>
      <c r="O41" s="101">
        <v>0</v>
      </c>
      <c r="P41" s="104">
        <f t="shared" si="1"/>
        <v>1</v>
      </c>
      <c r="Q41" s="101">
        <f t="shared" si="2"/>
        <v>1</v>
      </c>
      <c r="R41" s="105"/>
      <c r="S41" s="105">
        <v>0</v>
      </c>
      <c r="T41" s="105">
        <v>1</v>
      </c>
    </row>
    <row r="42" spans="1:20" ht="15.75">
      <c r="A42" s="97">
        <f>SUBTOTAL(3,B$6:$B42)</f>
        <v>37</v>
      </c>
      <c r="B42" s="108" t="s">
        <v>135</v>
      </c>
      <c r="C42" s="109" t="s">
        <v>36</v>
      </c>
      <c r="D42" s="110" t="s">
        <v>136</v>
      </c>
      <c r="E42" s="99" t="s">
        <v>137</v>
      </c>
      <c r="F42" s="110" t="s">
        <v>138</v>
      </c>
      <c r="G42" s="111" t="s">
        <v>76</v>
      </c>
      <c r="H42" s="68">
        <v>29</v>
      </c>
      <c r="I42" s="112">
        <v>30</v>
      </c>
      <c r="J42" s="113">
        <v>0</v>
      </c>
      <c r="K42" s="113">
        <v>2</v>
      </c>
      <c r="L42" s="103">
        <f t="shared" si="0"/>
        <v>2</v>
      </c>
      <c r="M42" s="113">
        <v>1</v>
      </c>
      <c r="N42" s="113">
        <v>0</v>
      </c>
      <c r="O42" s="113">
        <v>0</v>
      </c>
      <c r="P42" s="104">
        <f t="shared" si="1"/>
        <v>1</v>
      </c>
      <c r="Q42" s="101">
        <f t="shared" si="2"/>
        <v>1</v>
      </c>
      <c r="R42" s="105"/>
      <c r="S42" s="105">
        <v>0</v>
      </c>
      <c r="T42" s="105">
        <v>1</v>
      </c>
    </row>
    <row r="43" spans="1:20" ht="15.75">
      <c r="A43" s="97">
        <f>SUBTOTAL(3,B$6:$B43)</f>
        <v>38</v>
      </c>
      <c r="B43" s="108" t="s">
        <v>139</v>
      </c>
      <c r="C43" s="109" t="s">
        <v>36</v>
      </c>
      <c r="D43" s="110" t="s">
        <v>41</v>
      </c>
      <c r="E43" s="99" t="s">
        <v>137</v>
      </c>
      <c r="F43" s="110" t="s">
        <v>138</v>
      </c>
      <c r="G43" s="111" t="s">
        <v>76</v>
      </c>
      <c r="H43" s="68">
        <v>44</v>
      </c>
      <c r="I43" s="112">
        <v>43</v>
      </c>
      <c r="J43" s="113">
        <v>0</v>
      </c>
      <c r="K43" s="113">
        <v>2</v>
      </c>
      <c r="L43" s="103">
        <f t="shared" si="0"/>
        <v>2</v>
      </c>
      <c r="M43" s="68">
        <v>1</v>
      </c>
      <c r="N43" s="113">
        <v>0</v>
      </c>
      <c r="O43" s="113">
        <v>0</v>
      </c>
      <c r="P43" s="104">
        <f t="shared" si="1"/>
        <v>1</v>
      </c>
      <c r="Q43" s="101">
        <f t="shared" si="2"/>
        <v>1</v>
      </c>
      <c r="R43" s="105"/>
      <c r="S43" s="105">
        <v>0</v>
      </c>
      <c r="T43" s="105">
        <v>1</v>
      </c>
    </row>
    <row r="44" spans="1:20" ht="15.75">
      <c r="A44" s="97">
        <f>SUBTOTAL(3,B$6:$B44)</f>
        <v>39</v>
      </c>
      <c r="B44" s="108" t="s">
        <v>140</v>
      </c>
      <c r="C44" s="109" t="s">
        <v>36</v>
      </c>
      <c r="D44" s="110" t="s">
        <v>41</v>
      </c>
      <c r="E44" s="99" t="s">
        <v>137</v>
      </c>
      <c r="F44" s="110" t="s">
        <v>39</v>
      </c>
      <c r="G44" s="111" t="s">
        <v>76</v>
      </c>
      <c r="H44" s="68">
        <v>16</v>
      </c>
      <c r="I44" s="112">
        <v>18</v>
      </c>
      <c r="J44" s="113">
        <v>0</v>
      </c>
      <c r="K44" s="113">
        <v>2</v>
      </c>
      <c r="L44" s="103">
        <f t="shared" si="0"/>
        <v>2</v>
      </c>
      <c r="M44" s="68">
        <v>0</v>
      </c>
      <c r="N44" s="113">
        <v>1</v>
      </c>
      <c r="O44" s="113">
        <v>0</v>
      </c>
      <c r="P44" s="104">
        <f t="shared" si="1"/>
        <v>1</v>
      </c>
      <c r="Q44" s="101">
        <f t="shared" si="2"/>
        <v>1</v>
      </c>
      <c r="R44" s="105"/>
      <c r="S44" s="105">
        <v>0</v>
      </c>
      <c r="T44" s="105">
        <v>1</v>
      </c>
    </row>
    <row r="45" spans="1:20" ht="15.75">
      <c r="A45" s="97">
        <f>SUBTOTAL(3,B$6:$B45)</f>
        <v>40</v>
      </c>
      <c r="B45" s="108" t="s">
        <v>141</v>
      </c>
      <c r="C45" s="109" t="s">
        <v>36</v>
      </c>
      <c r="D45" s="110" t="s">
        <v>41</v>
      </c>
      <c r="E45" s="99" t="s">
        <v>137</v>
      </c>
      <c r="F45" s="110" t="s">
        <v>39</v>
      </c>
      <c r="G45" s="111" t="s">
        <v>76</v>
      </c>
      <c r="H45" s="68">
        <v>21</v>
      </c>
      <c r="I45" s="112">
        <v>21</v>
      </c>
      <c r="J45" s="113">
        <v>0</v>
      </c>
      <c r="K45" s="113">
        <v>2</v>
      </c>
      <c r="L45" s="103">
        <f t="shared" si="0"/>
        <v>2</v>
      </c>
      <c r="M45" s="68">
        <v>0</v>
      </c>
      <c r="N45" s="113">
        <v>1</v>
      </c>
      <c r="O45" s="113">
        <v>0</v>
      </c>
      <c r="P45" s="104">
        <f t="shared" si="1"/>
        <v>1</v>
      </c>
      <c r="Q45" s="101">
        <f t="shared" si="2"/>
        <v>1</v>
      </c>
      <c r="R45" s="105"/>
      <c r="S45" s="105">
        <v>0</v>
      </c>
      <c r="T45" s="105">
        <v>1</v>
      </c>
    </row>
    <row r="46" spans="1:20" ht="15.75">
      <c r="A46" s="97">
        <f>SUBTOTAL(3,B$6:$B46)</f>
        <v>41</v>
      </c>
      <c r="B46" s="108" t="s">
        <v>142</v>
      </c>
      <c r="C46" s="109" t="s">
        <v>36</v>
      </c>
      <c r="D46" s="110" t="s">
        <v>43</v>
      </c>
      <c r="E46" s="99" t="s">
        <v>137</v>
      </c>
      <c r="F46" s="110" t="s">
        <v>39</v>
      </c>
      <c r="G46" s="111" t="s">
        <v>76</v>
      </c>
      <c r="H46" s="68">
        <v>13</v>
      </c>
      <c r="I46" s="112">
        <v>15</v>
      </c>
      <c r="J46" s="113">
        <v>0</v>
      </c>
      <c r="K46" s="113">
        <v>2</v>
      </c>
      <c r="L46" s="103">
        <f t="shared" si="0"/>
        <v>2</v>
      </c>
      <c r="M46" s="68">
        <v>0</v>
      </c>
      <c r="N46" s="113">
        <v>0</v>
      </c>
      <c r="O46" s="113">
        <v>0</v>
      </c>
      <c r="P46" s="104">
        <f t="shared" si="1"/>
        <v>0</v>
      </c>
      <c r="Q46" s="101">
        <f t="shared" si="2"/>
        <v>2</v>
      </c>
      <c r="R46" s="105"/>
      <c r="S46" s="105">
        <v>0</v>
      </c>
      <c r="T46" s="105">
        <v>2</v>
      </c>
    </row>
    <row r="47" spans="1:20" ht="15.75">
      <c r="A47" s="97">
        <f>SUBTOTAL(3,B$6:$B47)</f>
        <v>42</v>
      </c>
      <c r="B47" s="108" t="s">
        <v>143</v>
      </c>
      <c r="C47" s="109" t="s">
        <v>36</v>
      </c>
      <c r="D47" s="110" t="s">
        <v>144</v>
      </c>
      <c r="E47" s="99" t="s">
        <v>137</v>
      </c>
      <c r="F47" s="110" t="s">
        <v>138</v>
      </c>
      <c r="G47" s="111" t="s">
        <v>76</v>
      </c>
      <c r="H47" s="68">
        <v>19</v>
      </c>
      <c r="I47" s="112">
        <v>17</v>
      </c>
      <c r="J47" s="113">
        <v>0</v>
      </c>
      <c r="K47" s="113">
        <v>2</v>
      </c>
      <c r="L47" s="103">
        <f t="shared" si="0"/>
        <v>2</v>
      </c>
      <c r="M47" s="68">
        <v>1</v>
      </c>
      <c r="N47" s="113">
        <v>0</v>
      </c>
      <c r="O47" s="113">
        <v>0</v>
      </c>
      <c r="P47" s="104">
        <f t="shared" si="1"/>
        <v>1</v>
      </c>
      <c r="Q47" s="101">
        <f t="shared" si="2"/>
        <v>1</v>
      </c>
      <c r="R47" s="105"/>
      <c r="S47" s="105">
        <v>0</v>
      </c>
      <c r="T47" s="105">
        <v>1</v>
      </c>
    </row>
    <row r="48" spans="1:20" ht="15.75">
      <c r="A48" s="97">
        <f>SUBTOTAL(3,B$6:$B48)</f>
        <v>43</v>
      </c>
      <c r="B48" s="108" t="s">
        <v>145</v>
      </c>
      <c r="C48" s="109" t="s">
        <v>36</v>
      </c>
      <c r="D48" s="110" t="s">
        <v>78</v>
      </c>
      <c r="E48" s="99" t="s">
        <v>137</v>
      </c>
      <c r="F48" s="110" t="s">
        <v>138</v>
      </c>
      <c r="G48" s="111" t="s">
        <v>76</v>
      </c>
      <c r="H48" s="68">
        <v>12</v>
      </c>
      <c r="I48" s="114">
        <v>15</v>
      </c>
      <c r="J48" s="115">
        <v>0</v>
      </c>
      <c r="K48" s="115">
        <v>2</v>
      </c>
      <c r="L48" s="103">
        <f t="shared" si="0"/>
        <v>2</v>
      </c>
      <c r="M48" s="115">
        <v>1</v>
      </c>
      <c r="N48" s="115">
        <v>0</v>
      </c>
      <c r="O48" s="115">
        <v>0</v>
      </c>
      <c r="P48" s="104">
        <f t="shared" si="1"/>
        <v>1</v>
      </c>
      <c r="Q48" s="101">
        <f t="shared" si="2"/>
        <v>1</v>
      </c>
      <c r="R48" s="105"/>
      <c r="S48" s="105">
        <v>0</v>
      </c>
      <c r="T48" s="105">
        <v>1</v>
      </c>
    </row>
    <row r="49" spans="1:20" ht="15.75">
      <c r="A49" s="92">
        <f>SUBTOTAL(3,B$6:$B49)</f>
        <v>44</v>
      </c>
      <c r="B49" s="116" t="s">
        <v>146</v>
      </c>
      <c r="C49" s="117" t="s">
        <v>36</v>
      </c>
      <c r="D49" s="118" t="s">
        <v>78</v>
      </c>
      <c r="E49" s="119" t="s">
        <v>137</v>
      </c>
      <c r="F49" s="118" t="s">
        <v>138</v>
      </c>
      <c r="G49" s="111" t="s">
        <v>76</v>
      </c>
      <c r="H49" s="68">
        <v>22</v>
      </c>
      <c r="I49" s="112">
        <v>22</v>
      </c>
      <c r="J49" s="120">
        <v>0</v>
      </c>
      <c r="K49" s="120">
        <v>2</v>
      </c>
      <c r="L49" s="103">
        <f t="shared" si="0"/>
        <v>2</v>
      </c>
      <c r="M49" s="120">
        <v>0</v>
      </c>
      <c r="N49" s="120">
        <v>1</v>
      </c>
      <c r="O49" s="120">
        <v>0</v>
      </c>
      <c r="P49" s="104">
        <f t="shared" si="1"/>
        <v>1</v>
      </c>
      <c r="Q49" s="101">
        <f t="shared" si="2"/>
        <v>1</v>
      </c>
      <c r="R49" s="105"/>
      <c r="S49" s="105">
        <v>1</v>
      </c>
      <c r="T49" s="105">
        <v>0</v>
      </c>
    </row>
    <row r="50" spans="1:20" ht="20.25">
      <c r="A50" s="92">
        <f>SUBTOTAL(3,B$6:$B50)</f>
        <v>45</v>
      </c>
      <c r="B50" s="121" t="s">
        <v>147</v>
      </c>
      <c r="C50" s="122" t="s">
        <v>148</v>
      </c>
      <c r="D50" s="123" t="s">
        <v>21</v>
      </c>
      <c r="E50" s="110" t="s">
        <v>20</v>
      </c>
      <c r="F50" s="124" t="s">
        <v>138</v>
      </c>
      <c r="G50" s="53" t="s">
        <v>76</v>
      </c>
      <c r="H50" s="125">
        <v>13</v>
      </c>
      <c r="I50" s="126">
        <v>13</v>
      </c>
      <c r="J50" s="127">
        <v>0</v>
      </c>
      <c r="K50" s="68">
        <v>2</v>
      </c>
      <c r="L50" s="103">
        <f t="shared" si="0"/>
        <v>2</v>
      </c>
      <c r="M50" s="68">
        <v>1</v>
      </c>
      <c r="N50" s="68">
        <v>0</v>
      </c>
      <c r="O50" s="68">
        <v>0</v>
      </c>
      <c r="P50" s="104">
        <f t="shared" si="1"/>
        <v>1</v>
      </c>
      <c r="Q50" s="101">
        <f t="shared" si="2"/>
        <v>1</v>
      </c>
      <c r="R50" s="105"/>
      <c r="S50" s="105">
        <v>0</v>
      </c>
      <c r="T50" s="105">
        <v>1</v>
      </c>
    </row>
    <row r="51" spans="1:20" ht="20.25">
      <c r="A51" s="92">
        <f>SUBTOTAL(3,B$6:$B51)</f>
        <v>46</v>
      </c>
      <c r="B51" s="121" t="s">
        <v>149</v>
      </c>
      <c r="C51" s="122" t="s">
        <v>148</v>
      </c>
      <c r="D51" s="123" t="s">
        <v>21</v>
      </c>
      <c r="E51" s="110" t="s">
        <v>20</v>
      </c>
      <c r="F51" s="124" t="s">
        <v>138</v>
      </c>
      <c r="G51" s="53" t="s">
        <v>76</v>
      </c>
      <c r="H51" s="125">
        <v>26</v>
      </c>
      <c r="I51" s="126">
        <v>26</v>
      </c>
      <c r="J51" s="127">
        <v>0</v>
      </c>
      <c r="K51" s="68">
        <v>2</v>
      </c>
      <c r="L51" s="103">
        <f t="shared" si="0"/>
        <v>2</v>
      </c>
      <c r="M51" s="68">
        <v>0</v>
      </c>
      <c r="N51" s="68">
        <v>0</v>
      </c>
      <c r="O51" s="68">
        <v>0</v>
      </c>
      <c r="P51" s="104">
        <f t="shared" si="1"/>
        <v>0</v>
      </c>
      <c r="Q51" s="101">
        <f t="shared" si="2"/>
        <v>2</v>
      </c>
      <c r="R51" s="105"/>
      <c r="S51" s="105">
        <v>1</v>
      </c>
      <c r="T51" s="105">
        <v>1</v>
      </c>
    </row>
    <row r="52" spans="1:20" ht="20.25">
      <c r="A52" s="92">
        <f>SUBTOTAL(3,B$6:$B52)</f>
        <v>47</v>
      </c>
      <c r="B52" s="121" t="s">
        <v>150</v>
      </c>
      <c r="C52" s="122" t="s">
        <v>148</v>
      </c>
      <c r="D52" s="123" t="s">
        <v>21</v>
      </c>
      <c r="E52" s="110" t="s">
        <v>20</v>
      </c>
      <c r="F52" s="124" t="s">
        <v>138</v>
      </c>
      <c r="G52" s="53" t="s">
        <v>76</v>
      </c>
      <c r="H52" s="125">
        <v>14</v>
      </c>
      <c r="I52" s="126">
        <v>13</v>
      </c>
      <c r="J52" s="127">
        <v>0</v>
      </c>
      <c r="K52" s="68">
        <v>2</v>
      </c>
      <c r="L52" s="103">
        <f t="shared" si="0"/>
        <v>2</v>
      </c>
      <c r="M52" s="68">
        <v>0</v>
      </c>
      <c r="N52" s="68">
        <v>1</v>
      </c>
      <c r="O52" s="68">
        <v>0</v>
      </c>
      <c r="P52" s="104">
        <f t="shared" si="1"/>
        <v>1</v>
      </c>
      <c r="Q52" s="101">
        <f t="shared" si="2"/>
        <v>1</v>
      </c>
      <c r="R52" s="105"/>
      <c r="S52" s="105">
        <v>1</v>
      </c>
      <c r="T52" s="105">
        <v>0</v>
      </c>
    </row>
    <row r="53" spans="1:20" ht="20.25">
      <c r="A53" s="92">
        <f>SUBTOTAL(3,B$6:$B53)</f>
        <v>48</v>
      </c>
      <c r="B53" s="121" t="s">
        <v>151</v>
      </c>
      <c r="C53" s="122" t="s">
        <v>148</v>
      </c>
      <c r="D53" s="123" t="s">
        <v>152</v>
      </c>
      <c r="E53" s="110" t="s">
        <v>20</v>
      </c>
      <c r="F53" s="124" t="s">
        <v>138</v>
      </c>
      <c r="G53" s="53" t="s">
        <v>76</v>
      </c>
      <c r="H53" s="125">
        <v>17</v>
      </c>
      <c r="I53" s="126">
        <v>15</v>
      </c>
      <c r="J53" s="127">
        <v>0</v>
      </c>
      <c r="K53" s="68">
        <v>2</v>
      </c>
      <c r="L53" s="103">
        <f t="shared" si="0"/>
        <v>2</v>
      </c>
      <c r="M53" s="68">
        <v>0</v>
      </c>
      <c r="N53" s="68">
        <v>1</v>
      </c>
      <c r="O53" s="68">
        <v>0</v>
      </c>
      <c r="P53" s="104">
        <f t="shared" si="1"/>
        <v>1</v>
      </c>
      <c r="Q53" s="101">
        <f t="shared" si="2"/>
        <v>1</v>
      </c>
      <c r="R53" s="105"/>
      <c r="S53" s="105">
        <v>1</v>
      </c>
      <c r="T53" s="105">
        <v>0</v>
      </c>
    </row>
    <row r="54" spans="1:20" ht="20.25">
      <c r="A54" s="92">
        <f>SUBTOTAL(3,B$6:$B54)</f>
        <v>49</v>
      </c>
      <c r="B54" s="121" t="s">
        <v>153</v>
      </c>
      <c r="C54" s="122" t="s">
        <v>148</v>
      </c>
      <c r="D54" s="123" t="s">
        <v>152</v>
      </c>
      <c r="E54" s="110" t="s">
        <v>20</v>
      </c>
      <c r="F54" s="124" t="s">
        <v>138</v>
      </c>
      <c r="G54" s="53" t="s">
        <v>76</v>
      </c>
      <c r="H54" s="125">
        <v>13</v>
      </c>
      <c r="I54" s="126">
        <v>13</v>
      </c>
      <c r="J54" s="127">
        <v>0</v>
      </c>
      <c r="K54" s="68">
        <v>2</v>
      </c>
      <c r="L54" s="103">
        <f t="shared" si="0"/>
        <v>2</v>
      </c>
      <c r="M54" s="68">
        <v>1</v>
      </c>
      <c r="N54" s="68">
        <v>0</v>
      </c>
      <c r="O54" s="68">
        <v>0</v>
      </c>
      <c r="P54" s="104">
        <f t="shared" si="1"/>
        <v>1</v>
      </c>
      <c r="Q54" s="101">
        <f t="shared" si="2"/>
        <v>1</v>
      </c>
      <c r="R54" s="105"/>
      <c r="S54" s="105">
        <v>0</v>
      </c>
      <c r="T54" s="105">
        <v>1</v>
      </c>
    </row>
    <row r="55" spans="1:20" ht="20.25">
      <c r="A55" s="92">
        <f>SUBTOTAL(3,B$6:$B55)</f>
        <v>50</v>
      </c>
      <c r="B55" s="121" t="s">
        <v>154</v>
      </c>
      <c r="C55" s="122" t="s">
        <v>148</v>
      </c>
      <c r="D55" s="123" t="s">
        <v>152</v>
      </c>
      <c r="E55" s="110" t="s">
        <v>20</v>
      </c>
      <c r="F55" s="124" t="s">
        <v>138</v>
      </c>
      <c r="G55" s="53" t="s">
        <v>76</v>
      </c>
      <c r="H55" s="125">
        <v>39</v>
      </c>
      <c r="I55" s="126">
        <v>37</v>
      </c>
      <c r="J55" s="127">
        <v>0</v>
      </c>
      <c r="K55" s="68">
        <v>2</v>
      </c>
      <c r="L55" s="103">
        <f t="shared" si="0"/>
        <v>2</v>
      </c>
      <c r="M55" s="68">
        <v>1</v>
      </c>
      <c r="N55" s="68">
        <v>0</v>
      </c>
      <c r="O55" s="68">
        <v>0</v>
      </c>
      <c r="P55" s="104">
        <f t="shared" si="1"/>
        <v>1</v>
      </c>
      <c r="Q55" s="101">
        <f t="shared" si="2"/>
        <v>1</v>
      </c>
      <c r="R55" s="105"/>
      <c r="S55" s="105">
        <v>0</v>
      </c>
      <c r="T55" s="105">
        <v>1</v>
      </c>
    </row>
    <row r="56" spans="1:20" ht="20.25">
      <c r="A56" s="92">
        <f>SUBTOTAL(3,B$6:$B56)</f>
        <v>51</v>
      </c>
      <c r="B56" s="121" t="s">
        <v>155</v>
      </c>
      <c r="C56" s="122" t="s">
        <v>148</v>
      </c>
      <c r="D56" s="123" t="s">
        <v>152</v>
      </c>
      <c r="E56" s="110" t="s">
        <v>20</v>
      </c>
      <c r="F56" s="124" t="s">
        <v>26</v>
      </c>
      <c r="G56" s="53" t="s">
        <v>76</v>
      </c>
      <c r="H56" s="125">
        <v>16</v>
      </c>
      <c r="I56" s="126">
        <v>13</v>
      </c>
      <c r="J56" s="127">
        <v>0</v>
      </c>
      <c r="K56" s="68">
        <v>2</v>
      </c>
      <c r="L56" s="103">
        <f t="shared" si="0"/>
        <v>2</v>
      </c>
      <c r="M56" s="68">
        <v>0</v>
      </c>
      <c r="N56" s="68">
        <v>1</v>
      </c>
      <c r="O56" s="68">
        <v>0</v>
      </c>
      <c r="P56" s="104">
        <f t="shared" si="1"/>
        <v>1</v>
      </c>
      <c r="Q56" s="101">
        <f>L56-P56</f>
        <v>1</v>
      </c>
      <c r="R56" s="105"/>
      <c r="S56" s="105">
        <v>0</v>
      </c>
      <c r="T56" s="105">
        <v>1</v>
      </c>
    </row>
    <row r="57" spans="1:20" ht="20.25">
      <c r="A57" s="92">
        <f>SUBTOTAL(3,B$6:$B57)</f>
        <v>52</v>
      </c>
      <c r="B57" s="121" t="s">
        <v>156</v>
      </c>
      <c r="C57" s="122" t="s">
        <v>148</v>
      </c>
      <c r="D57" s="123" t="s">
        <v>157</v>
      </c>
      <c r="E57" s="110" t="s">
        <v>20</v>
      </c>
      <c r="F57" s="124" t="s">
        <v>138</v>
      </c>
      <c r="G57" s="53" t="s">
        <v>76</v>
      </c>
      <c r="H57" s="125">
        <v>13</v>
      </c>
      <c r="I57" s="126">
        <v>16</v>
      </c>
      <c r="J57" s="127">
        <v>0</v>
      </c>
      <c r="K57" s="68">
        <v>2</v>
      </c>
      <c r="L57" s="103">
        <f t="shared" si="0"/>
        <v>2</v>
      </c>
      <c r="M57" s="68">
        <v>1</v>
      </c>
      <c r="N57" s="68">
        <v>0</v>
      </c>
      <c r="O57" s="68">
        <v>0</v>
      </c>
      <c r="P57" s="104">
        <f t="shared" si="1"/>
        <v>1</v>
      </c>
      <c r="Q57" s="101">
        <f>L57-P57</f>
        <v>1</v>
      </c>
      <c r="R57" s="105"/>
      <c r="S57" s="105">
        <v>0</v>
      </c>
      <c r="T57" s="105">
        <v>1</v>
      </c>
    </row>
    <row r="58" spans="1:20" ht="20.25">
      <c r="A58" s="92">
        <f>SUBTOTAL(3,B$6:$B58)</f>
        <v>53</v>
      </c>
      <c r="B58" s="121" t="s">
        <v>158</v>
      </c>
      <c r="C58" s="122" t="s">
        <v>148</v>
      </c>
      <c r="D58" s="123" t="s">
        <v>157</v>
      </c>
      <c r="E58" s="110" t="s">
        <v>20</v>
      </c>
      <c r="F58" s="124" t="s">
        <v>138</v>
      </c>
      <c r="G58" s="53" t="s">
        <v>76</v>
      </c>
      <c r="H58" s="125">
        <v>40</v>
      </c>
      <c r="I58" s="126">
        <v>40</v>
      </c>
      <c r="J58" s="127">
        <v>0</v>
      </c>
      <c r="K58" s="68">
        <v>2</v>
      </c>
      <c r="L58" s="103">
        <f t="shared" si="0"/>
        <v>2</v>
      </c>
      <c r="M58" s="68">
        <v>1</v>
      </c>
      <c r="N58" s="68">
        <v>0</v>
      </c>
      <c r="O58" s="68">
        <v>0</v>
      </c>
      <c r="P58" s="104">
        <f t="shared" si="1"/>
        <v>1</v>
      </c>
      <c r="Q58" s="101">
        <f>L58-P58</f>
        <v>1</v>
      </c>
      <c r="R58" s="105"/>
      <c r="S58" s="105">
        <v>0</v>
      </c>
      <c r="T58" s="105">
        <v>1</v>
      </c>
    </row>
    <row r="59" spans="1:20" ht="20.25">
      <c r="A59" s="92">
        <f>SUBTOTAL(3,B$6:$B59)</f>
        <v>54</v>
      </c>
      <c r="B59" s="121" t="s">
        <v>159</v>
      </c>
      <c r="C59" s="122" t="s">
        <v>148</v>
      </c>
      <c r="D59" s="123" t="s">
        <v>21</v>
      </c>
      <c r="E59" s="110" t="s">
        <v>20</v>
      </c>
      <c r="F59" s="124" t="s">
        <v>138</v>
      </c>
      <c r="G59" s="53" t="s">
        <v>76</v>
      </c>
      <c r="H59" s="125">
        <v>28</v>
      </c>
      <c r="I59" s="126">
        <v>29</v>
      </c>
      <c r="J59" s="127">
        <v>0</v>
      </c>
      <c r="K59" s="68">
        <v>2</v>
      </c>
      <c r="L59" s="103">
        <f t="shared" si="0"/>
        <v>2</v>
      </c>
      <c r="M59" s="68">
        <v>0</v>
      </c>
      <c r="N59" s="68">
        <v>1</v>
      </c>
      <c r="O59" s="68">
        <v>0</v>
      </c>
      <c r="P59" s="104">
        <f t="shared" si="1"/>
        <v>1</v>
      </c>
      <c r="Q59" s="101">
        <f>L59-P59</f>
        <v>1</v>
      </c>
      <c r="R59" s="105"/>
      <c r="S59" s="105">
        <v>1</v>
      </c>
      <c r="T59" s="105">
        <v>0</v>
      </c>
    </row>
    <row r="60" spans="1:20" ht="20.25">
      <c r="A60" s="92">
        <f>SUBTOTAL(3,B$6:$B60)</f>
        <v>55</v>
      </c>
      <c r="B60" s="121" t="s">
        <v>160</v>
      </c>
      <c r="C60" s="122" t="s">
        <v>148</v>
      </c>
      <c r="D60" s="123" t="s">
        <v>152</v>
      </c>
      <c r="E60" s="110" t="s">
        <v>20</v>
      </c>
      <c r="F60" s="124" t="s">
        <v>138</v>
      </c>
      <c r="G60" s="53" t="s">
        <v>76</v>
      </c>
      <c r="H60" s="125">
        <v>31</v>
      </c>
      <c r="I60" s="126">
        <v>31</v>
      </c>
      <c r="J60" s="127">
        <v>0</v>
      </c>
      <c r="K60" s="68">
        <v>2</v>
      </c>
      <c r="L60" s="103">
        <f t="shared" si="0"/>
        <v>2</v>
      </c>
      <c r="M60" s="68">
        <v>1</v>
      </c>
      <c r="N60" s="68">
        <v>0</v>
      </c>
      <c r="O60" s="68">
        <v>0</v>
      </c>
      <c r="P60" s="104">
        <f t="shared" si="1"/>
        <v>1</v>
      </c>
      <c r="Q60" s="101">
        <f>L60-P60</f>
        <v>1</v>
      </c>
      <c r="R60" s="105"/>
      <c r="S60" s="105">
        <v>0</v>
      </c>
      <c r="T60" s="105">
        <v>1</v>
      </c>
    </row>
    <row r="61" spans="1:20" ht="15.75">
      <c r="A61" s="92">
        <f>SUBTOTAL(3,B$6:$B61)</f>
        <v>56</v>
      </c>
      <c r="B61" s="106" t="s">
        <v>161</v>
      </c>
      <c r="C61" s="107" t="s">
        <v>64</v>
      </c>
      <c r="D61" s="107" t="s">
        <v>95</v>
      </c>
      <c r="E61" s="107" t="s">
        <v>20</v>
      </c>
      <c r="F61" s="107" t="s">
        <v>22</v>
      </c>
      <c r="G61" s="128" t="s">
        <v>23</v>
      </c>
      <c r="H61" s="101">
        <v>33</v>
      </c>
      <c r="I61" s="102">
        <v>31</v>
      </c>
      <c r="J61" s="101">
        <v>0</v>
      </c>
      <c r="K61" s="101">
        <v>2</v>
      </c>
      <c r="L61" s="103">
        <f aca="true" t="shared" si="3" ref="L61:L109">J61+K61</f>
        <v>2</v>
      </c>
      <c r="M61" s="101">
        <v>1</v>
      </c>
      <c r="N61" s="101">
        <v>0</v>
      </c>
      <c r="O61" s="101">
        <v>0</v>
      </c>
      <c r="P61" s="104">
        <f aca="true" t="shared" si="4" ref="P61:P109">M61+N61+O61</f>
        <v>1</v>
      </c>
      <c r="Q61" s="101">
        <f aca="true" t="shared" si="5" ref="Q61:Q109">L61-P61</f>
        <v>1</v>
      </c>
      <c r="R61" s="105"/>
      <c r="S61" s="105">
        <v>0</v>
      </c>
      <c r="T61" s="105">
        <v>1</v>
      </c>
    </row>
    <row r="62" spans="1:20" ht="15.75">
      <c r="A62" s="92">
        <f>SUBTOTAL(3,B$6:$B62)</f>
        <v>57</v>
      </c>
      <c r="B62" s="106" t="s">
        <v>162</v>
      </c>
      <c r="C62" s="107" t="s">
        <v>64</v>
      </c>
      <c r="D62" s="107" t="s">
        <v>100</v>
      </c>
      <c r="E62" s="107" t="s">
        <v>20</v>
      </c>
      <c r="F62" s="107" t="s">
        <v>22</v>
      </c>
      <c r="G62" s="128" t="s">
        <v>23</v>
      </c>
      <c r="H62" s="101">
        <v>38</v>
      </c>
      <c r="I62" s="102">
        <v>29</v>
      </c>
      <c r="J62" s="101">
        <v>0</v>
      </c>
      <c r="K62" s="101">
        <v>2</v>
      </c>
      <c r="L62" s="103">
        <f t="shared" si="3"/>
        <v>2</v>
      </c>
      <c r="M62" s="101">
        <v>1</v>
      </c>
      <c r="N62" s="101">
        <v>0</v>
      </c>
      <c r="O62" s="101">
        <v>0</v>
      </c>
      <c r="P62" s="104">
        <f t="shared" si="4"/>
        <v>1</v>
      </c>
      <c r="Q62" s="101">
        <f t="shared" si="5"/>
        <v>1</v>
      </c>
      <c r="R62" s="105"/>
      <c r="S62" s="105">
        <v>0</v>
      </c>
      <c r="T62" s="105">
        <v>1</v>
      </c>
    </row>
    <row r="63" spans="1:20" ht="16.5" customHeight="1">
      <c r="A63" s="92">
        <f>SUBTOTAL(3,B$6:$B63)</f>
        <v>58</v>
      </c>
      <c r="B63" s="106" t="s">
        <v>163</v>
      </c>
      <c r="C63" s="107" t="s">
        <v>64</v>
      </c>
      <c r="D63" s="107" t="s">
        <v>73</v>
      </c>
      <c r="E63" s="107" t="s">
        <v>20</v>
      </c>
      <c r="F63" s="107" t="s">
        <v>22</v>
      </c>
      <c r="G63" s="128" t="s">
        <v>23</v>
      </c>
      <c r="H63" s="101">
        <v>44</v>
      </c>
      <c r="I63" s="102">
        <v>39</v>
      </c>
      <c r="J63" s="101">
        <v>0</v>
      </c>
      <c r="K63" s="101">
        <v>2</v>
      </c>
      <c r="L63" s="103">
        <f t="shared" si="3"/>
        <v>2</v>
      </c>
      <c r="M63" s="101">
        <v>1</v>
      </c>
      <c r="N63" s="101">
        <v>0</v>
      </c>
      <c r="O63" s="101">
        <v>0</v>
      </c>
      <c r="P63" s="104">
        <f t="shared" si="4"/>
        <v>1</v>
      </c>
      <c r="Q63" s="101">
        <f t="shared" si="5"/>
        <v>1</v>
      </c>
      <c r="R63" s="105"/>
      <c r="S63" s="105">
        <v>0</v>
      </c>
      <c r="T63" s="105">
        <v>1</v>
      </c>
    </row>
    <row r="64" spans="1:20" ht="15.75">
      <c r="A64" s="92">
        <f>SUBTOTAL(3,B$6:$B64)</f>
        <v>59</v>
      </c>
      <c r="B64" s="106" t="s">
        <v>164</v>
      </c>
      <c r="C64" s="107" t="s">
        <v>64</v>
      </c>
      <c r="D64" s="107" t="s">
        <v>102</v>
      </c>
      <c r="E64" s="107" t="s">
        <v>20</v>
      </c>
      <c r="F64" s="107" t="s">
        <v>22</v>
      </c>
      <c r="G64" s="128" t="s">
        <v>23</v>
      </c>
      <c r="H64" s="101">
        <v>17</v>
      </c>
      <c r="I64" s="102">
        <v>17</v>
      </c>
      <c r="J64" s="101">
        <v>0</v>
      </c>
      <c r="K64" s="101">
        <v>2</v>
      </c>
      <c r="L64" s="103">
        <f t="shared" si="3"/>
        <v>2</v>
      </c>
      <c r="M64" s="101">
        <v>1</v>
      </c>
      <c r="N64" s="101">
        <v>0</v>
      </c>
      <c r="O64" s="101">
        <v>0</v>
      </c>
      <c r="P64" s="104">
        <f t="shared" si="4"/>
        <v>1</v>
      </c>
      <c r="Q64" s="101">
        <f t="shared" si="5"/>
        <v>1</v>
      </c>
      <c r="R64" s="105"/>
      <c r="S64" s="105">
        <v>0</v>
      </c>
      <c r="T64" s="105">
        <v>1</v>
      </c>
    </row>
    <row r="65" spans="1:20" ht="15.75">
      <c r="A65" s="92">
        <f>SUBTOTAL(3,B$6:$B65)</f>
        <v>60</v>
      </c>
      <c r="B65" s="106" t="s">
        <v>165</v>
      </c>
      <c r="C65" s="107" t="s">
        <v>64</v>
      </c>
      <c r="D65" s="107" t="s">
        <v>166</v>
      </c>
      <c r="E65" s="107" t="s">
        <v>20</v>
      </c>
      <c r="F65" s="107" t="s">
        <v>22</v>
      </c>
      <c r="G65" s="128" t="s">
        <v>23</v>
      </c>
      <c r="H65" s="101">
        <v>21</v>
      </c>
      <c r="I65" s="102">
        <v>20</v>
      </c>
      <c r="J65" s="101">
        <v>0</v>
      </c>
      <c r="K65" s="101">
        <v>2</v>
      </c>
      <c r="L65" s="103">
        <f t="shared" si="3"/>
        <v>2</v>
      </c>
      <c r="M65" s="101">
        <v>0</v>
      </c>
      <c r="N65" s="101">
        <v>0</v>
      </c>
      <c r="O65" s="101">
        <v>0</v>
      </c>
      <c r="P65" s="104">
        <f t="shared" si="4"/>
        <v>0</v>
      </c>
      <c r="Q65" s="101">
        <f t="shared" si="5"/>
        <v>2</v>
      </c>
      <c r="R65" s="105"/>
      <c r="S65" s="105">
        <v>1</v>
      </c>
      <c r="T65" s="105">
        <v>1</v>
      </c>
    </row>
    <row r="66" spans="1:20" ht="15.75">
      <c r="A66" s="92">
        <f>SUBTOTAL(3,B$6:$B66)</f>
        <v>61</v>
      </c>
      <c r="B66" s="106" t="s">
        <v>167</v>
      </c>
      <c r="C66" s="107" t="s">
        <v>64</v>
      </c>
      <c r="D66" s="107" t="s">
        <v>107</v>
      </c>
      <c r="E66" s="107" t="s">
        <v>20</v>
      </c>
      <c r="F66" s="107" t="s">
        <v>22</v>
      </c>
      <c r="G66" s="128" t="s">
        <v>23</v>
      </c>
      <c r="H66" s="101">
        <v>14</v>
      </c>
      <c r="I66" s="102">
        <v>21</v>
      </c>
      <c r="J66" s="101">
        <v>0</v>
      </c>
      <c r="K66" s="101">
        <v>2</v>
      </c>
      <c r="L66" s="103">
        <f t="shared" si="3"/>
        <v>2</v>
      </c>
      <c r="M66" s="101">
        <v>0</v>
      </c>
      <c r="N66" s="101">
        <v>1</v>
      </c>
      <c r="O66" s="101">
        <v>0</v>
      </c>
      <c r="P66" s="104">
        <f t="shared" si="4"/>
        <v>1</v>
      </c>
      <c r="Q66" s="101">
        <f t="shared" si="5"/>
        <v>1</v>
      </c>
      <c r="R66" s="105"/>
      <c r="S66" s="105">
        <v>1</v>
      </c>
      <c r="T66" s="105">
        <v>0</v>
      </c>
    </row>
    <row r="67" spans="1:20" ht="15.75">
      <c r="A67" s="92">
        <f>SUBTOTAL(3,B$6:$B67)</f>
        <v>62</v>
      </c>
      <c r="B67" s="106" t="s">
        <v>168</v>
      </c>
      <c r="C67" s="107" t="s">
        <v>64</v>
      </c>
      <c r="D67" s="107" t="s">
        <v>68</v>
      </c>
      <c r="E67" s="107" t="s">
        <v>20</v>
      </c>
      <c r="F67" s="107" t="s">
        <v>22</v>
      </c>
      <c r="G67" s="128" t="s">
        <v>23</v>
      </c>
      <c r="H67" s="101">
        <v>21</v>
      </c>
      <c r="I67" s="102">
        <v>14</v>
      </c>
      <c r="J67" s="101">
        <v>0</v>
      </c>
      <c r="K67" s="101">
        <v>2</v>
      </c>
      <c r="L67" s="103">
        <f t="shared" si="3"/>
        <v>2</v>
      </c>
      <c r="M67" s="101">
        <v>1</v>
      </c>
      <c r="N67" s="101">
        <v>0</v>
      </c>
      <c r="O67" s="101">
        <v>0</v>
      </c>
      <c r="P67" s="104">
        <f t="shared" si="4"/>
        <v>1</v>
      </c>
      <c r="Q67" s="101">
        <f t="shared" si="5"/>
        <v>1</v>
      </c>
      <c r="R67" s="105"/>
      <c r="S67" s="105">
        <v>0</v>
      </c>
      <c r="T67" s="105">
        <v>1</v>
      </c>
    </row>
    <row r="68" spans="1:20" ht="31.5">
      <c r="A68" s="92">
        <f>SUBTOTAL(3,B$6:$B68)</f>
        <v>63</v>
      </c>
      <c r="B68" s="106" t="s">
        <v>169</v>
      </c>
      <c r="C68" s="107" t="s">
        <v>64</v>
      </c>
      <c r="D68" s="107" t="s">
        <v>170</v>
      </c>
      <c r="E68" s="107" t="s">
        <v>20</v>
      </c>
      <c r="F68" s="107" t="s">
        <v>39</v>
      </c>
      <c r="G68" s="128" t="s">
        <v>23</v>
      </c>
      <c r="H68" s="101">
        <v>13</v>
      </c>
      <c r="I68" s="102">
        <v>12</v>
      </c>
      <c r="J68" s="101">
        <v>0</v>
      </c>
      <c r="K68" s="101">
        <v>2</v>
      </c>
      <c r="L68" s="103">
        <f t="shared" si="3"/>
        <v>2</v>
      </c>
      <c r="M68" s="101">
        <v>0</v>
      </c>
      <c r="N68" s="101">
        <v>0</v>
      </c>
      <c r="O68" s="101">
        <v>0</v>
      </c>
      <c r="P68" s="104">
        <f t="shared" si="4"/>
        <v>0</v>
      </c>
      <c r="Q68" s="101">
        <f t="shared" si="5"/>
        <v>2</v>
      </c>
      <c r="R68" s="105"/>
      <c r="S68" s="105">
        <v>0</v>
      </c>
      <c r="T68" s="105">
        <v>2</v>
      </c>
    </row>
    <row r="69" spans="1:20" ht="16.5" customHeight="1">
      <c r="A69" s="92">
        <f>SUBTOTAL(3,B$6:$B69)</f>
        <v>64</v>
      </c>
      <c r="B69" s="106" t="s">
        <v>171</v>
      </c>
      <c r="C69" s="107" t="s">
        <v>64</v>
      </c>
      <c r="D69" s="107" t="s">
        <v>170</v>
      </c>
      <c r="E69" s="107" t="s">
        <v>20</v>
      </c>
      <c r="F69" s="107" t="s">
        <v>22</v>
      </c>
      <c r="G69" s="128" t="s">
        <v>23</v>
      </c>
      <c r="H69" s="101">
        <v>21</v>
      </c>
      <c r="I69" s="102">
        <v>19</v>
      </c>
      <c r="J69" s="101">
        <v>0</v>
      </c>
      <c r="K69" s="101">
        <v>2</v>
      </c>
      <c r="L69" s="103">
        <f t="shared" si="3"/>
        <v>2</v>
      </c>
      <c r="M69" s="101">
        <v>0</v>
      </c>
      <c r="N69" s="101">
        <v>1</v>
      </c>
      <c r="O69" s="101">
        <v>0</v>
      </c>
      <c r="P69" s="104">
        <f t="shared" si="4"/>
        <v>1</v>
      </c>
      <c r="Q69" s="101">
        <f t="shared" si="5"/>
        <v>1</v>
      </c>
      <c r="R69" s="105"/>
      <c r="S69" s="105">
        <v>1</v>
      </c>
      <c r="T69" s="105">
        <v>0</v>
      </c>
    </row>
    <row r="70" spans="1:20" ht="15.75">
      <c r="A70" s="92">
        <f>SUBTOTAL(3,B$6:$B70)</f>
        <v>65</v>
      </c>
      <c r="B70" s="106" t="s">
        <v>172</v>
      </c>
      <c r="C70" s="107" t="s">
        <v>64</v>
      </c>
      <c r="D70" s="107" t="s">
        <v>80</v>
      </c>
      <c r="E70" s="107" t="s">
        <v>63</v>
      </c>
      <c r="F70" s="107" t="s">
        <v>22</v>
      </c>
      <c r="G70" s="128" t="s">
        <v>23</v>
      </c>
      <c r="H70" s="101">
        <v>23</v>
      </c>
      <c r="I70" s="102">
        <v>23</v>
      </c>
      <c r="J70" s="101">
        <v>0</v>
      </c>
      <c r="K70" s="101">
        <v>2</v>
      </c>
      <c r="L70" s="103">
        <f t="shared" si="3"/>
        <v>2</v>
      </c>
      <c r="M70" s="101">
        <v>1</v>
      </c>
      <c r="N70" s="101">
        <v>0</v>
      </c>
      <c r="O70" s="101">
        <v>0</v>
      </c>
      <c r="P70" s="104">
        <f t="shared" si="4"/>
        <v>1</v>
      </c>
      <c r="Q70" s="101">
        <f t="shared" si="5"/>
        <v>1</v>
      </c>
      <c r="R70" s="105"/>
      <c r="S70" s="105">
        <v>0</v>
      </c>
      <c r="T70" s="105">
        <v>1</v>
      </c>
    </row>
    <row r="71" spans="1:20" ht="15.75">
      <c r="A71" s="92">
        <f>SUBTOTAL(3,B$6:$B71)</f>
        <v>66</v>
      </c>
      <c r="B71" s="106" t="s">
        <v>173</v>
      </c>
      <c r="C71" s="107" t="s">
        <v>64</v>
      </c>
      <c r="D71" s="107" t="s">
        <v>80</v>
      </c>
      <c r="E71" s="107" t="s">
        <v>63</v>
      </c>
      <c r="F71" s="107" t="s">
        <v>22</v>
      </c>
      <c r="G71" s="128" t="s">
        <v>23</v>
      </c>
      <c r="H71" s="101">
        <v>15</v>
      </c>
      <c r="I71" s="102">
        <v>13</v>
      </c>
      <c r="J71" s="101">
        <v>0</v>
      </c>
      <c r="K71" s="101">
        <v>2</v>
      </c>
      <c r="L71" s="103">
        <f t="shared" si="3"/>
        <v>2</v>
      </c>
      <c r="M71" s="101">
        <v>1</v>
      </c>
      <c r="N71" s="101">
        <v>0</v>
      </c>
      <c r="O71" s="101">
        <v>0</v>
      </c>
      <c r="P71" s="104">
        <f t="shared" si="4"/>
        <v>1</v>
      </c>
      <c r="Q71" s="101">
        <f t="shared" si="5"/>
        <v>1</v>
      </c>
      <c r="R71" s="105"/>
      <c r="S71" s="105">
        <v>0</v>
      </c>
      <c r="T71" s="105">
        <v>1</v>
      </c>
    </row>
    <row r="72" spans="1:20" ht="15.75">
      <c r="A72" s="92">
        <f>SUBTOTAL(3,B$6:$B72)</f>
        <v>67</v>
      </c>
      <c r="B72" s="106" t="s">
        <v>174</v>
      </c>
      <c r="C72" s="107" t="s">
        <v>64</v>
      </c>
      <c r="D72" s="107" t="s">
        <v>83</v>
      </c>
      <c r="E72" s="107" t="s">
        <v>63</v>
      </c>
      <c r="F72" s="107" t="s">
        <v>22</v>
      </c>
      <c r="G72" s="128" t="s">
        <v>23</v>
      </c>
      <c r="H72" s="101">
        <v>26</v>
      </c>
      <c r="I72" s="102">
        <v>19</v>
      </c>
      <c r="J72" s="101">
        <v>0</v>
      </c>
      <c r="K72" s="101">
        <v>2</v>
      </c>
      <c r="L72" s="103">
        <f t="shared" si="3"/>
        <v>2</v>
      </c>
      <c r="M72" s="101">
        <v>1</v>
      </c>
      <c r="N72" s="101">
        <v>0</v>
      </c>
      <c r="O72" s="101">
        <v>0</v>
      </c>
      <c r="P72" s="104">
        <f t="shared" si="4"/>
        <v>1</v>
      </c>
      <c r="Q72" s="101">
        <f t="shared" si="5"/>
        <v>1</v>
      </c>
      <c r="R72" s="105"/>
      <c r="S72" s="105">
        <v>0</v>
      </c>
      <c r="T72" s="105">
        <v>1</v>
      </c>
    </row>
    <row r="73" spans="1:20" ht="15.75">
      <c r="A73" s="92">
        <f>SUBTOTAL(3,B$6:$B73)</f>
        <v>68</v>
      </c>
      <c r="B73" s="106" t="s">
        <v>175</v>
      </c>
      <c r="C73" s="107" t="s">
        <v>64</v>
      </c>
      <c r="D73" s="107" t="s">
        <v>133</v>
      </c>
      <c r="E73" s="107" t="s">
        <v>63</v>
      </c>
      <c r="F73" s="107" t="s">
        <v>22</v>
      </c>
      <c r="G73" s="128" t="s">
        <v>23</v>
      </c>
      <c r="H73" s="101">
        <v>11</v>
      </c>
      <c r="I73" s="102">
        <v>13</v>
      </c>
      <c r="J73" s="101">
        <v>0</v>
      </c>
      <c r="K73" s="101">
        <v>2</v>
      </c>
      <c r="L73" s="103">
        <f t="shared" si="3"/>
        <v>2</v>
      </c>
      <c r="M73" s="101">
        <v>1</v>
      </c>
      <c r="N73" s="101">
        <v>0</v>
      </c>
      <c r="O73" s="101">
        <v>0</v>
      </c>
      <c r="P73" s="104">
        <f t="shared" si="4"/>
        <v>1</v>
      </c>
      <c r="Q73" s="101">
        <f t="shared" si="5"/>
        <v>1</v>
      </c>
      <c r="R73" s="105"/>
      <c r="S73" s="105">
        <v>0</v>
      </c>
      <c r="T73" s="105">
        <v>1</v>
      </c>
    </row>
    <row r="74" spans="1:20" ht="15.75">
      <c r="A74" s="92">
        <f>SUBTOTAL(3,B$6:$B74)</f>
        <v>69</v>
      </c>
      <c r="B74" s="106" t="s">
        <v>176</v>
      </c>
      <c r="C74" s="107" t="s">
        <v>64</v>
      </c>
      <c r="D74" s="107" t="s">
        <v>177</v>
      </c>
      <c r="E74" s="107" t="s">
        <v>63</v>
      </c>
      <c r="F74" s="107" t="s">
        <v>22</v>
      </c>
      <c r="G74" s="128" t="s">
        <v>23</v>
      </c>
      <c r="H74" s="101">
        <v>16</v>
      </c>
      <c r="I74" s="102">
        <v>17</v>
      </c>
      <c r="J74" s="101">
        <v>0</v>
      </c>
      <c r="K74" s="101">
        <v>2</v>
      </c>
      <c r="L74" s="103">
        <f t="shared" si="3"/>
        <v>2</v>
      </c>
      <c r="M74" s="101">
        <v>0</v>
      </c>
      <c r="N74" s="101">
        <v>1</v>
      </c>
      <c r="O74" s="101">
        <v>0</v>
      </c>
      <c r="P74" s="104">
        <f t="shared" si="4"/>
        <v>1</v>
      </c>
      <c r="Q74" s="101">
        <f t="shared" si="5"/>
        <v>1</v>
      </c>
      <c r="R74" s="105"/>
      <c r="S74" s="105">
        <v>1</v>
      </c>
      <c r="T74" s="105">
        <v>0</v>
      </c>
    </row>
    <row r="75" spans="1:20" ht="15.75">
      <c r="A75" s="92">
        <f>SUBTOTAL(3,B$6:$B75)</f>
        <v>70</v>
      </c>
      <c r="B75" s="116" t="s">
        <v>178</v>
      </c>
      <c r="C75" s="117" t="s">
        <v>36</v>
      </c>
      <c r="D75" s="118" t="s">
        <v>59</v>
      </c>
      <c r="E75" s="119" t="s">
        <v>137</v>
      </c>
      <c r="F75" s="118" t="s">
        <v>138</v>
      </c>
      <c r="G75" s="129" t="s">
        <v>23</v>
      </c>
      <c r="H75" s="68">
        <v>22</v>
      </c>
      <c r="I75" s="112">
        <v>19</v>
      </c>
      <c r="J75" s="113">
        <v>0</v>
      </c>
      <c r="K75" s="113">
        <v>2</v>
      </c>
      <c r="L75" s="103">
        <f t="shared" si="3"/>
        <v>2</v>
      </c>
      <c r="M75" s="113">
        <v>0</v>
      </c>
      <c r="N75" s="113">
        <v>1</v>
      </c>
      <c r="O75" s="113">
        <v>0</v>
      </c>
      <c r="P75" s="104">
        <f t="shared" si="4"/>
        <v>1</v>
      </c>
      <c r="Q75" s="101">
        <f t="shared" si="5"/>
        <v>1</v>
      </c>
      <c r="R75" s="105"/>
      <c r="S75" s="105">
        <v>1</v>
      </c>
      <c r="T75" s="105">
        <v>0</v>
      </c>
    </row>
    <row r="76" spans="1:20" ht="15.75">
      <c r="A76" s="92">
        <f>SUBTOTAL(3,B$6:$B76)</f>
        <v>71</v>
      </c>
      <c r="B76" s="116" t="s">
        <v>179</v>
      </c>
      <c r="C76" s="117" t="s">
        <v>36</v>
      </c>
      <c r="D76" s="118" t="s">
        <v>34</v>
      </c>
      <c r="E76" s="119" t="s">
        <v>137</v>
      </c>
      <c r="F76" s="118" t="s">
        <v>138</v>
      </c>
      <c r="G76" s="129" t="s">
        <v>23</v>
      </c>
      <c r="H76" s="68">
        <v>36</v>
      </c>
      <c r="I76" s="112">
        <v>35</v>
      </c>
      <c r="J76" s="113">
        <v>0</v>
      </c>
      <c r="K76" s="113">
        <v>2</v>
      </c>
      <c r="L76" s="103">
        <f t="shared" si="3"/>
        <v>2</v>
      </c>
      <c r="M76" s="113">
        <v>1</v>
      </c>
      <c r="N76" s="113">
        <v>0</v>
      </c>
      <c r="O76" s="113">
        <v>0</v>
      </c>
      <c r="P76" s="104">
        <f t="shared" si="4"/>
        <v>1</v>
      </c>
      <c r="Q76" s="101">
        <f t="shared" si="5"/>
        <v>1</v>
      </c>
      <c r="R76" s="105"/>
      <c r="S76" s="105">
        <v>0</v>
      </c>
      <c r="T76" s="105">
        <v>1</v>
      </c>
    </row>
    <row r="77" spans="1:20" ht="15.75">
      <c r="A77" s="92">
        <f>SUBTOTAL(3,B$6:$B77)</f>
        <v>72</v>
      </c>
      <c r="B77" s="116" t="s">
        <v>180</v>
      </c>
      <c r="C77" s="117" t="s">
        <v>36</v>
      </c>
      <c r="D77" s="118" t="s">
        <v>136</v>
      </c>
      <c r="E77" s="119" t="s">
        <v>137</v>
      </c>
      <c r="F77" s="118" t="s">
        <v>138</v>
      </c>
      <c r="G77" s="129" t="s">
        <v>23</v>
      </c>
      <c r="H77" s="68">
        <v>15</v>
      </c>
      <c r="I77" s="112">
        <v>15</v>
      </c>
      <c r="J77" s="113">
        <v>0</v>
      </c>
      <c r="K77" s="113">
        <v>2</v>
      </c>
      <c r="L77" s="103">
        <f t="shared" si="3"/>
        <v>2</v>
      </c>
      <c r="M77" s="113">
        <v>1</v>
      </c>
      <c r="N77" s="113">
        <v>0</v>
      </c>
      <c r="O77" s="113">
        <v>0</v>
      </c>
      <c r="P77" s="104">
        <f t="shared" si="4"/>
        <v>1</v>
      </c>
      <c r="Q77" s="101">
        <f t="shared" si="5"/>
        <v>1</v>
      </c>
      <c r="R77" s="105"/>
      <c r="S77" s="105">
        <v>0</v>
      </c>
      <c r="T77" s="105">
        <v>1</v>
      </c>
    </row>
    <row r="78" spans="1:20" ht="15.75">
      <c r="A78" s="92">
        <f>SUBTOTAL(3,B$6:$B78)</f>
        <v>73</v>
      </c>
      <c r="B78" s="116" t="s">
        <v>181</v>
      </c>
      <c r="C78" s="117" t="s">
        <v>36</v>
      </c>
      <c r="D78" s="118" t="s">
        <v>136</v>
      </c>
      <c r="E78" s="119" t="s">
        <v>137</v>
      </c>
      <c r="F78" s="118" t="s">
        <v>138</v>
      </c>
      <c r="G78" s="129" t="s">
        <v>23</v>
      </c>
      <c r="H78" s="68">
        <v>76</v>
      </c>
      <c r="I78" s="112">
        <v>63</v>
      </c>
      <c r="J78" s="120">
        <v>0</v>
      </c>
      <c r="K78" s="120">
        <v>3</v>
      </c>
      <c r="L78" s="103">
        <f t="shared" si="3"/>
        <v>3</v>
      </c>
      <c r="M78" s="120">
        <v>0</v>
      </c>
      <c r="N78" s="120">
        <v>2</v>
      </c>
      <c r="O78" s="120">
        <v>0</v>
      </c>
      <c r="P78" s="104">
        <f t="shared" si="4"/>
        <v>2</v>
      </c>
      <c r="Q78" s="101">
        <f t="shared" si="5"/>
        <v>1</v>
      </c>
      <c r="R78" s="105"/>
      <c r="S78" s="105">
        <v>1</v>
      </c>
      <c r="T78" s="105">
        <v>0</v>
      </c>
    </row>
    <row r="79" spans="1:20" ht="15.75">
      <c r="A79" s="92">
        <f>SUBTOTAL(3,B$6:$B79)</f>
        <v>74</v>
      </c>
      <c r="B79" s="116" t="s">
        <v>182</v>
      </c>
      <c r="C79" s="117" t="s">
        <v>36</v>
      </c>
      <c r="D79" s="118" t="s">
        <v>41</v>
      </c>
      <c r="E79" s="119" t="s">
        <v>137</v>
      </c>
      <c r="F79" s="118" t="s">
        <v>138</v>
      </c>
      <c r="G79" s="129" t="s">
        <v>23</v>
      </c>
      <c r="H79" s="68">
        <v>27</v>
      </c>
      <c r="I79" s="112">
        <v>27</v>
      </c>
      <c r="J79" s="113">
        <v>0</v>
      </c>
      <c r="K79" s="113">
        <v>2</v>
      </c>
      <c r="L79" s="103">
        <f t="shared" si="3"/>
        <v>2</v>
      </c>
      <c r="M79" s="68">
        <v>1</v>
      </c>
      <c r="N79" s="113">
        <v>0</v>
      </c>
      <c r="O79" s="113">
        <v>0</v>
      </c>
      <c r="P79" s="104">
        <f t="shared" si="4"/>
        <v>1</v>
      </c>
      <c r="Q79" s="101">
        <f t="shared" si="5"/>
        <v>1</v>
      </c>
      <c r="R79" s="105"/>
      <c r="S79" s="105">
        <v>0</v>
      </c>
      <c r="T79" s="105">
        <v>1</v>
      </c>
    </row>
    <row r="80" spans="1:20" ht="15.75">
      <c r="A80" s="92">
        <f>SUBTOTAL(3,B$6:$B80)</f>
        <v>75</v>
      </c>
      <c r="B80" s="116" t="s">
        <v>183</v>
      </c>
      <c r="C80" s="117" t="s">
        <v>36</v>
      </c>
      <c r="D80" s="118" t="s">
        <v>41</v>
      </c>
      <c r="E80" s="119" t="s">
        <v>137</v>
      </c>
      <c r="F80" s="118" t="s">
        <v>138</v>
      </c>
      <c r="G80" s="129" t="s">
        <v>23</v>
      </c>
      <c r="H80" s="68">
        <v>26</v>
      </c>
      <c r="I80" s="112">
        <v>27</v>
      </c>
      <c r="J80" s="120">
        <v>0</v>
      </c>
      <c r="K80" s="120">
        <v>2</v>
      </c>
      <c r="L80" s="103">
        <f t="shared" si="3"/>
        <v>2</v>
      </c>
      <c r="M80" s="112">
        <v>1</v>
      </c>
      <c r="N80" s="120">
        <v>0</v>
      </c>
      <c r="O80" s="120">
        <v>0</v>
      </c>
      <c r="P80" s="104">
        <f t="shared" si="4"/>
        <v>1</v>
      </c>
      <c r="Q80" s="101">
        <f t="shared" si="5"/>
        <v>1</v>
      </c>
      <c r="R80" s="105"/>
      <c r="S80" s="105">
        <v>0</v>
      </c>
      <c r="T80" s="105">
        <v>1</v>
      </c>
    </row>
    <row r="81" spans="1:20" ht="15.75">
      <c r="A81" s="92">
        <f>SUBTOTAL(3,B$6:$B81)</f>
        <v>76</v>
      </c>
      <c r="B81" s="116" t="s">
        <v>184</v>
      </c>
      <c r="C81" s="117" t="s">
        <v>36</v>
      </c>
      <c r="D81" s="118" t="s">
        <v>45</v>
      </c>
      <c r="E81" s="119" t="s">
        <v>137</v>
      </c>
      <c r="F81" s="118" t="s">
        <v>138</v>
      </c>
      <c r="G81" s="129" t="s">
        <v>23</v>
      </c>
      <c r="H81" s="68">
        <v>19</v>
      </c>
      <c r="I81" s="112">
        <v>18</v>
      </c>
      <c r="J81" s="113">
        <v>0</v>
      </c>
      <c r="K81" s="113">
        <v>2</v>
      </c>
      <c r="L81" s="103">
        <f t="shared" si="3"/>
        <v>2</v>
      </c>
      <c r="M81" s="113">
        <v>0</v>
      </c>
      <c r="N81" s="113">
        <v>1</v>
      </c>
      <c r="O81" s="113">
        <v>0</v>
      </c>
      <c r="P81" s="104">
        <f t="shared" si="4"/>
        <v>1</v>
      </c>
      <c r="Q81" s="101">
        <f t="shared" si="5"/>
        <v>1</v>
      </c>
      <c r="R81" s="105"/>
      <c r="S81" s="105">
        <v>1</v>
      </c>
      <c r="T81" s="105">
        <v>0</v>
      </c>
    </row>
    <row r="82" spans="1:20" ht="15.75">
      <c r="A82" s="92">
        <f>SUBTOTAL(3,B$6:$B82)</f>
        <v>77</v>
      </c>
      <c r="B82" s="116" t="s">
        <v>185</v>
      </c>
      <c r="C82" s="117" t="s">
        <v>36</v>
      </c>
      <c r="D82" s="118" t="s">
        <v>57</v>
      </c>
      <c r="E82" s="119" t="s">
        <v>137</v>
      </c>
      <c r="F82" s="118" t="s">
        <v>138</v>
      </c>
      <c r="G82" s="129" t="s">
        <v>23</v>
      </c>
      <c r="H82" s="68">
        <v>20</v>
      </c>
      <c r="I82" s="112">
        <v>20</v>
      </c>
      <c r="J82" s="113">
        <v>0</v>
      </c>
      <c r="K82" s="113">
        <v>2</v>
      </c>
      <c r="L82" s="103">
        <f t="shared" si="3"/>
        <v>2</v>
      </c>
      <c r="M82" s="113">
        <v>1</v>
      </c>
      <c r="N82" s="113">
        <v>0</v>
      </c>
      <c r="O82" s="113">
        <v>0</v>
      </c>
      <c r="P82" s="104">
        <f t="shared" si="4"/>
        <v>1</v>
      </c>
      <c r="Q82" s="101">
        <f t="shared" si="5"/>
        <v>1</v>
      </c>
      <c r="R82" s="105"/>
      <c r="S82" s="105">
        <v>0</v>
      </c>
      <c r="T82" s="105">
        <v>1</v>
      </c>
    </row>
    <row r="83" spans="1:20" ht="15.75">
      <c r="A83" s="92">
        <f>SUBTOTAL(3,B$6:$B83)</f>
        <v>78</v>
      </c>
      <c r="B83" s="116" t="s">
        <v>186</v>
      </c>
      <c r="C83" s="117" t="s">
        <v>36</v>
      </c>
      <c r="D83" s="118" t="s">
        <v>43</v>
      </c>
      <c r="E83" s="119" t="s">
        <v>137</v>
      </c>
      <c r="F83" s="118" t="s">
        <v>138</v>
      </c>
      <c r="G83" s="129" t="s">
        <v>23</v>
      </c>
      <c r="H83" s="68">
        <v>33</v>
      </c>
      <c r="I83" s="112">
        <v>33</v>
      </c>
      <c r="J83" s="120">
        <v>0</v>
      </c>
      <c r="K83" s="120">
        <v>2</v>
      </c>
      <c r="L83" s="103">
        <f t="shared" si="3"/>
        <v>2</v>
      </c>
      <c r="M83" s="112">
        <v>1</v>
      </c>
      <c r="N83" s="120">
        <v>0</v>
      </c>
      <c r="O83" s="120">
        <v>0</v>
      </c>
      <c r="P83" s="104">
        <f t="shared" si="4"/>
        <v>1</v>
      </c>
      <c r="Q83" s="101">
        <f t="shared" si="5"/>
        <v>1</v>
      </c>
      <c r="R83" s="105"/>
      <c r="S83" s="105">
        <v>0</v>
      </c>
      <c r="T83" s="105">
        <v>1</v>
      </c>
    </row>
    <row r="84" spans="1:20" ht="15.75">
      <c r="A84" s="92">
        <f>SUBTOTAL(3,B$6:$B84)</f>
        <v>79</v>
      </c>
      <c r="B84" s="130" t="s">
        <v>187</v>
      </c>
      <c r="C84" s="117" t="s">
        <v>36</v>
      </c>
      <c r="D84" s="118" t="s">
        <v>51</v>
      </c>
      <c r="E84" s="119" t="s">
        <v>137</v>
      </c>
      <c r="F84" s="118" t="s">
        <v>138</v>
      </c>
      <c r="G84" s="129" t="s">
        <v>23</v>
      </c>
      <c r="H84" s="68">
        <v>61</v>
      </c>
      <c r="I84" s="112">
        <v>65</v>
      </c>
      <c r="J84" s="120">
        <v>0</v>
      </c>
      <c r="K84" s="120">
        <v>3</v>
      </c>
      <c r="L84" s="103">
        <f t="shared" si="3"/>
        <v>3</v>
      </c>
      <c r="M84" s="120">
        <v>1</v>
      </c>
      <c r="N84" s="120">
        <v>1</v>
      </c>
      <c r="O84" s="120">
        <v>0</v>
      </c>
      <c r="P84" s="104">
        <f t="shared" si="4"/>
        <v>2</v>
      </c>
      <c r="Q84" s="101">
        <f t="shared" si="5"/>
        <v>1</v>
      </c>
      <c r="R84" s="105"/>
      <c r="S84" s="105">
        <v>0</v>
      </c>
      <c r="T84" s="105">
        <v>1</v>
      </c>
    </row>
    <row r="85" spans="1:20" ht="15.75">
      <c r="A85" s="92">
        <f>SUBTOTAL(3,B$6:$B85)</f>
        <v>80</v>
      </c>
      <c r="B85" s="116" t="s">
        <v>188</v>
      </c>
      <c r="C85" s="117" t="s">
        <v>36</v>
      </c>
      <c r="D85" s="118" t="s">
        <v>41</v>
      </c>
      <c r="E85" s="119" t="s">
        <v>137</v>
      </c>
      <c r="F85" s="118" t="s">
        <v>39</v>
      </c>
      <c r="G85" s="129" t="s">
        <v>23</v>
      </c>
      <c r="H85" s="68">
        <v>15</v>
      </c>
      <c r="I85" s="112">
        <v>14</v>
      </c>
      <c r="J85" s="120">
        <v>0</v>
      </c>
      <c r="K85" s="120">
        <v>2</v>
      </c>
      <c r="L85" s="103">
        <f t="shared" si="3"/>
        <v>2</v>
      </c>
      <c r="M85" s="112">
        <v>0</v>
      </c>
      <c r="N85" s="120">
        <v>1</v>
      </c>
      <c r="O85" s="120">
        <v>0</v>
      </c>
      <c r="P85" s="104">
        <f t="shared" si="4"/>
        <v>1</v>
      </c>
      <c r="Q85" s="101">
        <f t="shared" si="5"/>
        <v>1</v>
      </c>
      <c r="R85" s="105"/>
      <c r="S85" s="105">
        <v>0</v>
      </c>
      <c r="T85" s="105">
        <v>1</v>
      </c>
    </row>
    <row r="86" spans="1:20" ht="15.75">
      <c r="A86" s="92">
        <f>SUBTOTAL(3,B$6:$B86)</f>
        <v>81</v>
      </c>
      <c r="B86" s="116" t="s">
        <v>189</v>
      </c>
      <c r="C86" s="117" t="s">
        <v>36</v>
      </c>
      <c r="D86" s="118" t="s">
        <v>38</v>
      </c>
      <c r="E86" s="119" t="s">
        <v>137</v>
      </c>
      <c r="F86" s="118" t="s">
        <v>39</v>
      </c>
      <c r="G86" s="129" t="s">
        <v>23</v>
      </c>
      <c r="H86" s="68">
        <v>45</v>
      </c>
      <c r="I86" s="112">
        <v>47</v>
      </c>
      <c r="J86" s="120">
        <v>0</v>
      </c>
      <c r="K86" s="120">
        <v>2</v>
      </c>
      <c r="L86" s="103">
        <f t="shared" si="3"/>
        <v>2</v>
      </c>
      <c r="M86" s="120">
        <v>0</v>
      </c>
      <c r="N86" s="120">
        <v>0</v>
      </c>
      <c r="O86" s="120">
        <v>1</v>
      </c>
      <c r="P86" s="104">
        <f t="shared" si="4"/>
        <v>1</v>
      </c>
      <c r="Q86" s="101">
        <f t="shared" si="5"/>
        <v>1</v>
      </c>
      <c r="R86" s="105"/>
      <c r="S86" s="105">
        <v>0</v>
      </c>
      <c r="T86" s="105">
        <v>1</v>
      </c>
    </row>
    <row r="87" spans="1:20" ht="20.25">
      <c r="A87" s="92">
        <f>SUBTOTAL(3,B$6:$B87)</f>
        <v>82</v>
      </c>
      <c r="B87" s="121" t="s">
        <v>190</v>
      </c>
      <c r="C87" s="122" t="s">
        <v>148</v>
      </c>
      <c r="D87" s="123" t="s">
        <v>191</v>
      </c>
      <c r="E87" s="110" t="s">
        <v>20</v>
      </c>
      <c r="F87" s="124" t="s">
        <v>26</v>
      </c>
      <c r="G87" s="24" t="s">
        <v>23</v>
      </c>
      <c r="H87" s="125">
        <v>19</v>
      </c>
      <c r="I87" s="126">
        <v>23</v>
      </c>
      <c r="J87" s="127">
        <v>0</v>
      </c>
      <c r="K87" s="68">
        <v>2</v>
      </c>
      <c r="L87" s="103">
        <f t="shared" si="3"/>
        <v>2</v>
      </c>
      <c r="M87" s="68">
        <v>0</v>
      </c>
      <c r="N87" s="68">
        <v>1</v>
      </c>
      <c r="O87" s="68">
        <v>0</v>
      </c>
      <c r="P87" s="104">
        <f t="shared" si="4"/>
        <v>1</v>
      </c>
      <c r="Q87" s="101">
        <f t="shared" si="5"/>
        <v>1</v>
      </c>
      <c r="R87" s="105"/>
      <c r="S87" s="105">
        <v>0</v>
      </c>
      <c r="T87" s="105">
        <v>1</v>
      </c>
    </row>
    <row r="88" spans="1:20" ht="20.25">
      <c r="A88" s="92">
        <f>SUBTOTAL(3,B$6:$B88)</f>
        <v>83</v>
      </c>
      <c r="B88" s="121" t="s">
        <v>192</v>
      </c>
      <c r="C88" s="122" t="s">
        <v>148</v>
      </c>
      <c r="D88" s="123" t="s">
        <v>191</v>
      </c>
      <c r="E88" s="110" t="s">
        <v>20</v>
      </c>
      <c r="F88" s="124" t="s">
        <v>138</v>
      </c>
      <c r="G88" s="24" t="s">
        <v>23</v>
      </c>
      <c r="H88" s="125">
        <v>38</v>
      </c>
      <c r="I88" s="126">
        <v>38</v>
      </c>
      <c r="J88" s="127">
        <v>0</v>
      </c>
      <c r="K88" s="68">
        <v>2</v>
      </c>
      <c r="L88" s="103">
        <f t="shared" si="3"/>
        <v>2</v>
      </c>
      <c r="M88" s="68">
        <v>1</v>
      </c>
      <c r="N88" s="68">
        <v>0</v>
      </c>
      <c r="O88" s="68">
        <v>0</v>
      </c>
      <c r="P88" s="104">
        <f t="shared" si="4"/>
        <v>1</v>
      </c>
      <c r="Q88" s="101">
        <f t="shared" si="5"/>
        <v>1</v>
      </c>
      <c r="R88" s="105"/>
      <c r="S88" s="105">
        <v>0</v>
      </c>
      <c r="T88" s="105">
        <v>1</v>
      </c>
    </row>
    <row r="89" spans="1:20" ht="20.25">
      <c r="A89" s="92">
        <f>SUBTOTAL(3,B$6:$B89)</f>
        <v>84</v>
      </c>
      <c r="B89" s="121" t="s">
        <v>193</v>
      </c>
      <c r="C89" s="122" t="s">
        <v>148</v>
      </c>
      <c r="D89" s="123" t="s">
        <v>25</v>
      </c>
      <c r="E89" s="110" t="s">
        <v>20</v>
      </c>
      <c r="F89" s="124" t="s">
        <v>138</v>
      </c>
      <c r="G89" s="24" t="s">
        <v>23</v>
      </c>
      <c r="H89" s="125">
        <v>30</v>
      </c>
      <c r="I89" s="126">
        <v>30</v>
      </c>
      <c r="J89" s="127">
        <v>0</v>
      </c>
      <c r="K89" s="68">
        <v>2</v>
      </c>
      <c r="L89" s="103">
        <f t="shared" si="3"/>
        <v>2</v>
      </c>
      <c r="M89" s="68">
        <v>1</v>
      </c>
      <c r="N89" s="68">
        <v>0</v>
      </c>
      <c r="O89" s="68">
        <v>0</v>
      </c>
      <c r="P89" s="104">
        <f t="shared" si="4"/>
        <v>1</v>
      </c>
      <c r="Q89" s="101">
        <f t="shared" si="5"/>
        <v>1</v>
      </c>
      <c r="R89" s="105"/>
      <c r="S89" s="105">
        <v>0</v>
      </c>
      <c r="T89" s="105">
        <v>1</v>
      </c>
    </row>
    <row r="90" spans="1:20" ht="20.25">
      <c r="A90" s="92">
        <f>SUBTOTAL(3,B$6:$B90)</f>
        <v>85</v>
      </c>
      <c r="B90" s="121" t="s">
        <v>194</v>
      </c>
      <c r="C90" s="131" t="s">
        <v>148</v>
      </c>
      <c r="D90" s="123" t="s">
        <v>25</v>
      </c>
      <c r="E90" s="110" t="s">
        <v>20</v>
      </c>
      <c r="F90" s="124" t="s">
        <v>138</v>
      </c>
      <c r="G90" s="24" t="s">
        <v>23</v>
      </c>
      <c r="H90" s="125">
        <v>73</v>
      </c>
      <c r="I90" s="126">
        <v>72</v>
      </c>
      <c r="J90" s="127">
        <v>0</v>
      </c>
      <c r="K90" s="68">
        <v>3</v>
      </c>
      <c r="L90" s="103">
        <f t="shared" si="3"/>
        <v>3</v>
      </c>
      <c r="M90" s="68">
        <v>0</v>
      </c>
      <c r="N90" s="68">
        <v>2</v>
      </c>
      <c r="O90" s="68">
        <v>0</v>
      </c>
      <c r="P90" s="104">
        <f t="shared" si="4"/>
        <v>2</v>
      </c>
      <c r="Q90" s="101">
        <f t="shared" si="5"/>
        <v>1</v>
      </c>
      <c r="R90" s="105"/>
      <c r="S90" s="105">
        <v>1</v>
      </c>
      <c r="T90" s="105">
        <v>0</v>
      </c>
    </row>
    <row r="91" spans="1:20" ht="20.25">
      <c r="A91" s="92">
        <f>SUBTOTAL(3,B$6:$B91)</f>
        <v>86</v>
      </c>
      <c r="B91" s="121" t="s">
        <v>195</v>
      </c>
      <c r="C91" s="122" t="s">
        <v>148</v>
      </c>
      <c r="D91" s="123" t="s">
        <v>25</v>
      </c>
      <c r="E91" s="110" t="s">
        <v>20</v>
      </c>
      <c r="F91" s="124" t="s">
        <v>138</v>
      </c>
      <c r="G91" s="24" t="s">
        <v>23</v>
      </c>
      <c r="H91" s="125">
        <v>20</v>
      </c>
      <c r="I91" s="126">
        <v>20</v>
      </c>
      <c r="J91" s="127">
        <v>0</v>
      </c>
      <c r="K91" s="68">
        <v>2</v>
      </c>
      <c r="L91" s="103">
        <f t="shared" si="3"/>
        <v>2</v>
      </c>
      <c r="M91" s="68">
        <v>0</v>
      </c>
      <c r="N91" s="68">
        <v>1</v>
      </c>
      <c r="O91" s="68">
        <v>0</v>
      </c>
      <c r="P91" s="104">
        <f t="shared" si="4"/>
        <v>1</v>
      </c>
      <c r="Q91" s="101">
        <f t="shared" si="5"/>
        <v>1</v>
      </c>
      <c r="R91" s="105"/>
      <c r="S91" s="105">
        <v>1</v>
      </c>
      <c r="T91" s="105">
        <v>0</v>
      </c>
    </row>
    <row r="92" spans="1:20" ht="20.25">
      <c r="A92" s="92">
        <f>SUBTOTAL(3,B$6:$B92)</f>
        <v>87</v>
      </c>
      <c r="B92" s="121" t="s">
        <v>196</v>
      </c>
      <c r="C92" s="122" t="s">
        <v>148</v>
      </c>
      <c r="D92" s="123" t="s">
        <v>25</v>
      </c>
      <c r="E92" s="110" t="s">
        <v>20</v>
      </c>
      <c r="F92" s="124" t="s">
        <v>138</v>
      </c>
      <c r="G92" s="24" t="s">
        <v>23</v>
      </c>
      <c r="H92" s="125">
        <v>33</v>
      </c>
      <c r="I92" s="126">
        <v>33</v>
      </c>
      <c r="J92" s="127">
        <v>0</v>
      </c>
      <c r="K92" s="68">
        <v>2</v>
      </c>
      <c r="L92" s="103">
        <f t="shared" si="3"/>
        <v>2</v>
      </c>
      <c r="M92" s="68">
        <v>0</v>
      </c>
      <c r="N92" s="68">
        <v>1</v>
      </c>
      <c r="O92" s="68">
        <v>0</v>
      </c>
      <c r="P92" s="104">
        <f t="shared" si="4"/>
        <v>1</v>
      </c>
      <c r="Q92" s="101">
        <f t="shared" si="5"/>
        <v>1</v>
      </c>
      <c r="R92" s="105"/>
      <c r="S92" s="105">
        <v>1</v>
      </c>
      <c r="T92" s="105">
        <v>0</v>
      </c>
    </row>
    <row r="93" spans="1:20" ht="20.25">
      <c r="A93" s="92">
        <f>SUBTOTAL(3,B$6:$B93)</f>
        <v>88</v>
      </c>
      <c r="B93" s="121" t="s">
        <v>197</v>
      </c>
      <c r="C93" s="122" t="s">
        <v>148</v>
      </c>
      <c r="D93" s="123" t="s">
        <v>25</v>
      </c>
      <c r="E93" s="110" t="s">
        <v>20</v>
      </c>
      <c r="F93" s="124" t="s">
        <v>138</v>
      </c>
      <c r="G93" s="24" t="s">
        <v>23</v>
      </c>
      <c r="H93" s="125">
        <v>14</v>
      </c>
      <c r="I93" s="126">
        <v>14</v>
      </c>
      <c r="J93" s="127">
        <v>0</v>
      </c>
      <c r="K93" s="68">
        <v>2</v>
      </c>
      <c r="L93" s="103">
        <f t="shared" si="3"/>
        <v>2</v>
      </c>
      <c r="M93" s="68">
        <v>0</v>
      </c>
      <c r="N93" s="68">
        <v>1</v>
      </c>
      <c r="O93" s="68">
        <v>0</v>
      </c>
      <c r="P93" s="104">
        <f t="shared" si="4"/>
        <v>1</v>
      </c>
      <c r="Q93" s="101">
        <f t="shared" si="5"/>
        <v>1</v>
      </c>
      <c r="R93" s="105"/>
      <c r="S93" s="105">
        <v>1</v>
      </c>
      <c r="T93" s="105">
        <v>0</v>
      </c>
    </row>
    <row r="94" spans="1:20" ht="20.25">
      <c r="A94" s="92">
        <f>SUBTOTAL(3,B$6:$B94)</f>
        <v>89</v>
      </c>
      <c r="B94" s="121" t="s">
        <v>198</v>
      </c>
      <c r="C94" s="122" t="s">
        <v>148</v>
      </c>
      <c r="D94" s="123" t="s">
        <v>19</v>
      </c>
      <c r="E94" s="110" t="s">
        <v>20</v>
      </c>
      <c r="F94" s="124" t="s">
        <v>26</v>
      </c>
      <c r="G94" s="24" t="s">
        <v>23</v>
      </c>
      <c r="H94" s="125">
        <v>17</v>
      </c>
      <c r="I94" s="126">
        <v>17</v>
      </c>
      <c r="J94" s="127">
        <v>0</v>
      </c>
      <c r="K94" s="68">
        <v>2</v>
      </c>
      <c r="L94" s="103">
        <f t="shared" si="3"/>
        <v>2</v>
      </c>
      <c r="M94" s="68">
        <v>0</v>
      </c>
      <c r="N94" s="68">
        <v>1</v>
      </c>
      <c r="O94" s="68">
        <v>0</v>
      </c>
      <c r="P94" s="104">
        <f t="shared" si="4"/>
        <v>1</v>
      </c>
      <c r="Q94" s="101">
        <f t="shared" si="5"/>
        <v>1</v>
      </c>
      <c r="R94" s="105"/>
      <c r="S94" s="105">
        <v>0</v>
      </c>
      <c r="T94" s="105">
        <v>1</v>
      </c>
    </row>
    <row r="95" spans="1:20" ht="20.25">
      <c r="A95" s="92">
        <f>SUBTOTAL(3,B$6:$B95)</f>
        <v>90</v>
      </c>
      <c r="B95" s="121" t="s">
        <v>199</v>
      </c>
      <c r="C95" s="122" t="s">
        <v>148</v>
      </c>
      <c r="D95" s="123" t="s">
        <v>19</v>
      </c>
      <c r="E95" s="110" t="s">
        <v>20</v>
      </c>
      <c r="F95" s="124" t="s">
        <v>138</v>
      </c>
      <c r="G95" s="24" t="s">
        <v>23</v>
      </c>
      <c r="H95" s="125">
        <v>20</v>
      </c>
      <c r="I95" s="126">
        <v>20</v>
      </c>
      <c r="J95" s="127">
        <v>0</v>
      </c>
      <c r="K95" s="68">
        <v>2</v>
      </c>
      <c r="L95" s="103">
        <f t="shared" si="3"/>
        <v>2</v>
      </c>
      <c r="M95" s="68">
        <v>0</v>
      </c>
      <c r="N95" s="68">
        <v>1</v>
      </c>
      <c r="O95" s="68">
        <v>0</v>
      </c>
      <c r="P95" s="104">
        <f t="shared" si="4"/>
        <v>1</v>
      </c>
      <c r="Q95" s="101">
        <f t="shared" si="5"/>
        <v>1</v>
      </c>
      <c r="R95" s="105"/>
      <c r="S95" s="105">
        <v>1</v>
      </c>
      <c r="T95" s="105">
        <v>0</v>
      </c>
    </row>
    <row r="96" spans="1:20" ht="20.25">
      <c r="A96" s="92">
        <f>SUBTOTAL(3,B$6:$B96)</f>
        <v>91</v>
      </c>
      <c r="B96" s="121" t="s">
        <v>200</v>
      </c>
      <c r="C96" s="122" t="s">
        <v>148</v>
      </c>
      <c r="D96" s="123" t="s">
        <v>19</v>
      </c>
      <c r="E96" s="110" t="s">
        <v>20</v>
      </c>
      <c r="F96" s="124" t="s">
        <v>138</v>
      </c>
      <c r="G96" s="24" t="s">
        <v>23</v>
      </c>
      <c r="H96" s="125">
        <v>18</v>
      </c>
      <c r="I96" s="126">
        <v>19</v>
      </c>
      <c r="J96" s="127">
        <v>0</v>
      </c>
      <c r="K96" s="68">
        <v>2</v>
      </c>
      <c r="L96" s="103">
        <f t="shared" si="3"/>
        <v>2</v>
      </c>
      <c r="M96" s="68">
        <v>0</v>
      </c>
      <c r="N96" s="68">
        <v>1</v>
      </c>
      <c r="O96" s="68">
        <v>0</v>
      </c>
      <c r="P96" s="104">
        <f t="shared" si="4"/>
        <v>1</v>
      </c>
      <c r="Q96" s="101">
        <f t="shared" si="5"/>
        <v>1</v>
      </c>
      <c r="R96" s="105"/>
      <c r="S96" s="105">
        <v>1</v>
      </c>
      <c r="T96" s="105">
        <v>0</v>
      </c>
    </row>
    <row r="97" spans="1:20" ht="20.25">
      <c r="A97" s="92">
        <f>SUBTOTAL(3,B$6:$B97)</f>
        <v>92</v>
      </c>
      <c r="B97" s="121" t="s">
        <v>201</v>
      </c>
      <c r="C97" s="122" t="s">
        <v>148</v>
      </c>
      <c r="D97" s="123" t="s">
        <v>19</v>
      </c>
      <c r="E97" s="110" t="s">
        <v>20</v>
      </c>
      <c r="F97" s="124" t="s">
        <v>26</v>
      </c>
      <c r="G97" s="24" t="s">
        <v>23</v>
      </c>
      <c r="H97" s="125">
        <v>19</v>
      </c>
      <c r="I97" s="126">
        <v>23</v>
      </c>
      <c r="J97" s="127">
        <v>0</v>
      </c>
      <c r="K97" s="68">
        <v>2</v>
      </c>
      <c r="L97" s="103">
        <f t="shared" si="3"/>
        <v>2</v>
      </c>
      <c r="M97" s="68">
        <v>0</v>
      </c>
      <c r="N97" s="68">
        <v>1</v>
      </c>
      <c r="O97" s="68">
        <v>0</v>
      </c>
      <c r="P97" s="104">
        <f t="shared" si="4"/>
        <v>1</v>
      </c>
      <c r="Q97" s="101">
        <f t="shared" si="5"/>
        <v>1</v>
      </c>
      <c r="R97" s="105"/>
      <c r="S97" s="105">
        <v>0</v>
      </c>
      <c r="T97" s="105">
        <v>1</v>
      </c>
    </row>
    <row r="98" spans="1:20" ht="20.25">
      <c r="A98" s="92">
        <f>SUBTOTAL(3,B$6:$B98)</f>
        <v>93</v>
      </c>
      <c r="B98" s="132" t="s">
        <v>104</v>
      </c>
      <c r="C98" s="133" t="s">
        <v>148</v>
      </c>
      <c r="D98" s="123" t="s">
        <v>28</v>
      </c>
      <c r="E98" s="110" t="s">
        <v>20</v>
      </c>
      <c r="F98" s="124" t="s">
        <v>138</v>
      </c>
      <c r="G98" s="24" t="s">
        <v>23</v>
      </c>
      <c r="H98" s="134">
        <v>9</v>
      </c>
      <c r="I98" s="135">
        <v>5</v>
      </c>
      <c r="J98" s="127">
        <v>0</v>
      </c>
      <c r="K98" s="68">
        <v>1</v>
      </c>
      <c r="L98" s="103">
        <f t="shared" si="3"/>
        <v>1</v>
      </c>
      <c r="M98" s="68">
        <v>0</v>
      </c>
      <c r="N98" s="68">
        <v>0</v>
      </c>
      <c r="O98" s="68">
        <v>0</v>
      </c>
      <c r="P98" s="104">
        <f t="shared" si="4"/>
        <v>0</v>
      </c>
      <c r="Q98" s="101">
        <f t="shared" si="5"/>
        <v>1</v>
      </c>
      <c r="R98" s="105"/>
      <c r="S98" s="105">
        <v>0</v>
      </c>
      <c r="T98" s="105">
        <v>1</v>
      </c>
    </row>
    <row r="99" spans="1:20" ht="20.25">
      <c r="A99" s="92">
        <f>SUBTOTAL(3,B$6:$B99)</f>
        <v>94</v>
      </c>
      <c r="B99" s="132" t="s">
        <v>202</v>
      </c>
      <c r="C99" s="133" t="s">
        <v>148</v>
      </c>
      <c r="D99" s="123" t="s">
        <v>28</v>
      </c>
      <c r="E99" s="110" t="s">
        <v>20</v>
      </c>
      <c r="F99" s="124" t="s">
        <v>138</v>
      </c>
      <c r="G99" s="24" t="s">
        <v>23</v>
      </c>
      <c r="H99" s="134">
        <v>20</v>
      </c>
      <c r="I99" s="135">
        <v>25</v>
      </c>
      <c r="J99" s="127">
        <v>0</v>
      </c>
      <c r="K99" s="68">
        <v>2</v>
      </c>
      <c r="L99" s="103">
        <f t="shared" si="3"/>
        <v>2</v>
      </c>
      <c r="M99" s="68">
        <v>0</v>
      </c>
      <c r="N99" s="68">
        <v>1</v>
      </c>
      <c r="O99" s="68">
        <v>0</v>
      </c>
      <c r="P99" s="104">
        <f t="shared" si="4"/>
        <v>1</v>
      </c>
      <c r="Q99" s="101">
        <f t="shared" si="5"/>
        <v>1</v>
      </c>
      <c r="R99" s="105"/>
      <c r="S99" s="105">
        <v>1</v>
      </c>
      <c r="T99" s="105">
        <v>0</v>
      </c>
    </row>
    <row r="100" spans="1:20" ht="20.25">
      <c r="A100" s="92">
        <f>SUBTOTAL(3,B$6:$B100)</f>
        <v>95</v>
      </c>
      <c r="B100" s="121" t="s">
        <v>203</v>
      </c>
      <c r="C100" s="122" t="s">
        <v>148</v>
      </c>
      <c r="D100" s="123" t="s">
        <v>31</v>
      </c>
      <c r="E100" s="110" t="s">
        <v>20</v>
      </c>
      <c r="F100" s="124" t="s">
        <v>138</v>
      </c>
      <c r="G100" s="24" t="s">
        <v>23</v>
      </c>
      <c r="H100" s="125">
        <v>16</v>
      </c>
      <c r="I100" s="126">
        <v>16</v>
      </c>
      <c r="J100" s="127">
        <v>0</v>
      </c>
      <c r="K100" s="68">
        <v>2</v>
      </c>
      <c r="L100" s="103">
        <f t="shared" si="3"/>
        <v>2</v>
      </c>
      <c r="M100" s="68">
        <v>0</v>
      </c>
      <c r="N100" s="68">
        <v>1</v>
      </c>
      <c r="O100" s="68">
        <v>0</v>
      </c>
      <c r="P100" s="104">
        <f t="shared" si="4"/>
        <v>1</v>
      </c>
      <c r="Q100" s="101">
        <f t="shared" si="5"/>
        <v>1</v>
      </c>
      <c r="R100" s="105"/>
      <c r="S100" s="105">
        <v>1</v>
      </c>
      <c r="T100" s="105">
        <v>0</v>
      </c>
    </row>
    <row r="101" spans="1:20" ht="20.25">
      <c r="A101" s="92">
        <f>SUBTOTAL(3,B$6:$B101)</f>
        <v>96</v>
      </c>
      <c r="B101" s="121" t="s">
        <v>204</v>
      </c>
      <c r="C101" s="122" t="s">
        <v>148</v>
      </c>
      <c r="D101" s="123" t="s">
        <v>31</v>
      </c>
      <c r="E101" s="110" t="s">
        <v>20</v>
      </c>
      <c r="F101" s="124" t="s">
        <v>138</v>
      </c>
      <c r="G101" s="24" t="s">
        <v>23</v>
      </c>
      <c r="H101" s="125">
        <v>26</v>
      </c>
      <c r="I101" s="126">
        <v>26</v>
      </c>
      <c r="J101" s="127">
        <v>0</v>
      </c>
      <c r="K101" s="68">
        <v>2</v>
      </c>
      <c r="L101" s="103">
        <f t="shared" si="3"/>
        <v>2</v>
      </c>
      <c r="M101" s="68">
        <v>1</v>
      </c>
      <c r="N101" s="68">
        <v>0</v>
      </c>
      <c r="O101" s="68">
        <v>0</v>
      </c>
      <c r="P101" s="104">
        <f t="shared" si="4"/>
        <v>1</v>
      </c>
      <c r="Q101" s="101">
        <f t="shared" si="5"/>
        <v>1</v>
      </c>
      <c r="R101" s="105"/>
      <c r="S101" s="105">
        <v>0</v>
      </c>
      <c r="T101" s="105">
        <v>1</v>
      </c>
    </row>
    <row r="102" spans="1:20" ht="20.25">
      <c r="A102" s="92">
        <f>SUBTOTAL(3,B$6:$B102)</f>
        <v>97</v>
      </c>
      <c r="B102" s="121" t="s">
        <v>205</v>
      </c>
      <c r="C102" s="122" t="s">
        <v>148</v>
      </c>
      <c r="D102" s="123" t="s">
        <v>31</v>
      </c>
      <c r="E102" s="110" t="s">
        <v>20</v>
      </c>
      <c r="F102" s="124" t="s">
        <v>26</v>
      </c>
      <c r="G102" s="24" t="s">
        <v>23</v>
      </c>
      <c r="H102" s="125">
        <v>15</v>
      </c>
      <c r="I102" s="126">
        <v>15</v>
      </c>
      <c r="J102" s="127">
        <v>0</v>
      </c>
      <c r="K102" s="68">
        <v>2</v>
      </c>
      <c r="L102" s="103">
        <f t="shared" si="3"/>
        <v>2</v>
      </c>
      <c r="M102" s="68">
        <v>0</v>
      </c>
      <c r="N102" s="68">
        <v>1</v>
      </c>
      <c r="O102" s="68">
        <v>0</v>
      </c>
      <c r="P102" s="104">
        <f t="shared" si="4"/>
        <v>1</v>
      </c>
      <c r="Q102" s="101">
        <f t="shared" si="5"/>
        <v>1</v>
      </c>
      <c r="R102" s="105"/>
      <c r="S102" s="105">
        <v>0</v>
      </c>
      <c r="T102" s="105">
        <v>1</v>
      </c>
    </row>
    <row r="103" spans="1:20" ht="20.25">
      <c r="A103" s="92">
        <f>SUBTOTAL(3,B$6:$B103)</f>
        <v>98</v>
      </c>
      <c r="B103" s="121" t="s">
        <v>206</v>
      </c>
      <c r="C103" s="122" t="s">
        <v>148</v>
      </c>
      <c r="D103" s="123" t="s">
        <v>157</v>
      </c>
      <c r="E103" s="110" t="s">
        <v>20</v>
      </c>
      <c r="F103" s="124" t="s">
        <v>138</v>
      </c>
      <c r="G103" s="24" t="s">
        <v>23</v>
      </c>
      <c r="H103" s="125">
        <v>12</v>
      </c>
      <c r="I103" s="126">
        <v>11</v>
      </c>
      <c r="J103" s="127">
        <v>0</v>
      </c>
      <c r="K103" s="68">
        <v>2</v>
      </c>
      <c r="L103" s="103">
        <f t="shared" si="3"/>
        <v>2</v>
      </c>
      <c r="M103" s="68">
        <v>0</v>
      </c>
      <c r="N103" s="68">
        <v>1</v>
      </c>
      <c r="O103" s="68">
        <v>0</v>
      </c>
      <c r="P103" s="104">
        <f t="shared" si="4"/>
        <v>1</v>
      </c>
      <c r="Q103" s="101">
        <f t="shared" si="5"/>
        <v>1</v>
      </c>
      <c r="R103" s="105"/>
      <c r="S103" s="105">
        <v>1</v>
      </c>
      <c r="T103" s="105">
        <v>0</v>
      </c>
    </row>
    <row r="104" spans="1:20" ht="20.25">
      <c r="A104" s="92">
        <f>SUBTOTAL(3,B$6:$B104)</f>
        <v>99</v>
      </c>
      <c r="B104" s="121" t="s">
        <v>207</v>
      </c>
      <c r="C104" s="122" t="s">
        <v>148</v>
      </c>
      <c r="D104" s="123" t="s">
        <v>157</v>
      </c>
      <c r="E104" s="110" t="s">
        <v>20</v>
      </c>
      <c r="F104" s="124" t="s">
        <v>138</v>
      </c>
      <c r="G104" s="24" t="s">
        <v>23</v>
      </c>
      <c r="H104" s="125">
        <v>79</v>
      </c>
      <c r="I104" s="126">
        <v>75</v>
      </c>
      <c r="J104" s="127">
        <v>0</v>
      </c>
      <c r="K104" s="68">
        <v>3</v>
      </c>
      <c r="L104" s="103">
        <f t="shared" si="3"/>
        <v>3</v>
      </c>
      <c r="M104" s="68">
        <v>0</v>
      </c>
      <c r="N104" s="68">
        <v>1</v>
      </c>
      <c r="O104" s="68">
        <v>1</v>
      </c>
      <c r="P104" s="104">
        <f t="shared" si="4"/>
        <v>2</v>
      </c>
      <c r="Q104" s="101">
        <f t="shared" si="5"/>
        <v>1</v>
      </c>
      <c r="R104" s="105"/>
      <c r="S104" s="105">
        <v>1</v>
      </c>
      <c r="T104" s="105">
        <v>0</v>
      </c>
    </row>
    <row r="105" spans="1:20" ht="20.25">
      <c r="A105" s="92">
        <f>SUBTOTAL(3,B$6:$B105)</f>
        <v>100</v>
      </c>
      <c r="B105" s="121" t="s">
        <v>208</v>
      </c>
      <c r="C105" s="122" t="s">
        <v>148</v>
      </c>
      <c r="D105" s="123" t="s">
        <v>25</v>
      </c>
      <c r="E105" s="110" t="s">
        <v>20</v>
      </c>
      <c r="F105" s="124" t="s">
        <v>138</v>
      </c>
      <c r="G105" s="24" t="s">
        <v>23</v>
      </c>
      <c r="H105" s="125">
        <v>17</v>
      </c>
      <c r="I105" s="126">
        <v>17</v>
      </c>
      <c r="J105" s="127">
        <v>0</v>
      </c>
      <c r="K105" s="68">
        <v>2</v>
      </c>
      <c r="L105" s="103">
        <f t="shared" si="3"/>
        <v>2</v>
      </c>
      <c r="M105" s="68">
        <v>1</v>
      </c>
      <c r="N105" s="68">
        <v>0</v>
      </c>
      <c r="O105" s="68">
        <v>0</v>
      </c>
      <c r="P105" s="104">
        <f t="shared" si="4"/>
        <v>1</v>
      </c>
      <c r="Q105" s="101">
        <f t="shared" si="5"/>
        <v>1</v>
      </c>
      <c r="R105" s="105"/>
      <c r="S105" s="105">
        <v>0</v>
      </c>
      <c r="T105" s="105">
        <v>1</v>
      </c>
    </row>
    <row r="106" spans="1:20" ht="20.25">
      <c r="A106" s="92">
        <f>SUBTOTAL(3,B$6:$B106)</f>
        <v>101</v>
      </c>
      <c r="B106" s="121" t="s">
        <v>209</v>
      </c>
      <c r="C106" s="122" t="s">
        <v>148</v>
      </c>
      <c r="D106" s="123" t="s">
        <v>19</v>
      </c>
      <c r="E106" s="110" t="s">
        <v>20</v>
      </c>
      <c r="F106" s="124" t="s">
        <v>138</v>
      </c>
      <c r="G106" s="24" t="s">
        <v>23</v>
      </c>
      <c r="H106" s="125">
        <v>13</v>
      </c>
      <c r="I106" s="126">
        <v>13</v>
      </c>
      <c r="J106" s="127">
        <v>0</v>
      </c>
      <c r="K106" s="68">
        <v>2</v>
      </c>
      <c r="L106" s="103">
        <f t="shared" si="3"/>
        <v>2</v>
      </c>
      <c r="M106" s="68">
        <v>0</v>
      </c>
      <c r="N106" s="68">
        <v>1</v>
      </c>
      <c r="O106" s="68">
        <v>0</v>
      </c>
      <c r="P106" s="104">
        <f t="shared" si="4"/>
        <v>1</v>
      </c>
      <c r="Q106" s="101">
        <f t="shared" si="5"/>
        <v>1</v>
      </c>
      <c r="R106" s="105"/>
      <c r="S106" s="105">
        <v>1</v>
      </c>
      <c r="T106" s="105">
        <v>0</v>
      </c>
    </row>
    <row r="107" spans="1:20" ht="20.25">
      <c r="A107" s="92">
        <f>SUBTOTAL(3,B$6:$B107)</f>
        <v>102</v>
      </c>
      <c r="B107" s="132" t="s">
        <v>210</v>
      </c>
      <c r="C107" s="133" t="s">
        <v>148</v>
      </c>
      <c r="D107" s="123" t="s">
        <v>28</v>
      </c>
      <c r="E107" s="110" t="s">
        <v>20</v>
      </c>
      <c r="F107" s="124" t="s">
        <v>26</v>
      </c>
      <c r="G107" s="24" t="s">
        <v>23</v>
      </c>
      <c r="H107" s="134">
        <v>16</v>
      </c>
      <c r="I107" s="135">
        <v>14</v>
      </c>
      <c r="J107" s="127">
        <v>0</v>
      </c>
      <c r="K107" s="68">
        <v>2</v>
      </c>
      <c r="L107" s="103">
        <f t="shared" si="3"/>
        <v>2</v>
      </c>
      <c r="M107" s="68">
        <v>0</v>
      </c>
      <c r="N107" s="68">
        <v>1</v>
      </c>
      <c r="O107" s="68">
        <v>0</v>
      </c>
      <c r="P107" s="104">
        <f t="shared" si="4"/>
        <v>1</v>
      </c>
      <c r="Q107" s="101">
        <f t="shared" si="5"/>
        <v>1</v>
      </c>
      <c r="R107" s="105"/>
      <c r="S107" s="105">
        <v>0</v>
      </c>
      <c r="T107" s="105">
        <v>1</v>
      </c>
    </row>
    <row r="108" spans="1:20" ht="20.25">
      <c r="A108" s="92">
        <f>SUBTOTAL(3,B$6:$B108)</f>
        <v>103</v>
      </c>
      <c r="B108" s="121" t="s">
        <v>211</v>
      </c>
      <c r="C108" s="122" t="s">
        <v>148</v>
      </c>
      <c r="D108" s="123" t="s">
        <v>31</v>
      </c>
      <c r="E108" s="110" t="s">
        <v>20</v>
      </c>
      <c r="F108" s="124" t="s">
        <v>138</v>
      </c>
      <c r="G108" s="24" t="s">
        <v>23</v>
      </c>
      <c r="H108" s="125">
        <v>18</v>
      </c>
      <c r="I108" s="126">
        <v>18</v>
      </c>
      <c r="J108" s="127">
        <v>0</v>
      </c>
      <c r="K108" s="68">
        <v>2</v>
      </c>
      <c r="L108" s="103">
        <f t="shared" si="3"/>
        <v>2</v>
      </c>
      <c r="M108" s="68">
        <v>1</v>
      </c>
      <c r="N108" s="68">
        <v>0</v>
      </c>
      <c r="O108" s="68">
        <v>0</v>
      </c>
      <c r="P108" s="104">
        <f t="shared" si="4"/>
        <v>1</v>
      </c>
      <c r="Q108" s="101">
        <f t="shared" si="5"/>
        <v>1</v>
      </c>
      <c r="R108" s="105"/>
      <c r="S108" s="105">
        <v>0</v>
      </c>
      <c r="T108" s="105">
        <v>1</v>
      </c>
    </row>
    <row r="109" spans="1:20" ht="20.25">
      <c r="A109" s="92">
        <f>SUBTOTAL(3,B$6:$B109)</f>
        <v>104</v>
      </c>
      <c r="B109" s="121" t="s">
        <v>212</v>
      </c>
      <c r="C109" s="122" t="s">
        <v>148</v>
      </c>
      <c r="D109" s="123" t="s">
        <v>157</v>
      </c>
      <c r="E109" s="110" t="s">
        <v>20</v>
      </c>
      <c r="F109" s="124" t="s">
        <v>26</v>
      </c>
      <c r="G109" s="24" t="s">
        <v>23</v>
      </c>
      <c r="H109" s="125">
        <v>14</v>
      </c>
      <c r="I109" s="126">
        <v>14</v>
      </c>
      <c r="J109" s="127">
        <v>0</v>
      </c>
      <c r="K109" s="68">
        <v>2</v>
      </c>
      <c r="L109" s="103">
        <f t="shared" si="3"/>
        <v>2</v>
      </c>
      <c r="M109" s="68">
        <v>0</v>
      </c>
      <c r="N109" s="68">
        <v>1</v>
      </c>
      <c r="O109" s="68">
        <v>0</v>
      </c>
      <c r="P109" s="104">
        <f t="shared" si="4"/>
        <v>1</v>
      </c>
      <c r="Q109" s="101">
        <f t="shared" si="5"/>
        <v>1</v>
      </c>
      <c r="R109" s="105"/>
      <c r="S109" s="105">
        <v>0</v>
      </c>
      <c r="T109" s="105">
        <v>1</v>
      </c>
    </row>
    <row r="110" spans="10:20" ht="15">
      <c r="J110" s="138"/>
      <c r="K110" s="138"/>
      <c r="Q110" s="140">
        <f>SUM(Q6:Q109)</f>
        <v>113</v>
      </c>
      <c r="S110" s="96">
        <f>SUM(S6:S109)</f>
        <v>29</v>
      </c>
      <c r="T110" s="96">
        <f>SUM(T6:T109)</f>
        <v>85</v>
      </c>
    </row>
    <row r="111" spans="10:11" ht="15">
      <c r="J111" s="141"/>
      <c r="K111" s="141"/>
    </row>
    <row r="112" spans="10:11" ht="15">
      <c r="J112" s="141"/>
      <c r="K112" s="141"/>
    </row>
    <row r="113" spans="10:11" ht="15">
      <c r="J113" s="141"/>
      <c r="K113" s="141"/>
    </row>
    <row r="114" spans="10:11" ht="15">
      <c r="J114" s="141"/>
      <c r="K114" s="141"/>
    </row>
    <row r="115" spans="10:11" ht="15">
      <c r="J115" s="141"/>
      <c r="K115" s="141"/>
    </row>
    <row r="116" spans="10:11" ht="15">
      <c r="J116" s="141"/>
      <c r="K116" s="141"/>
    </row>
    <row r="117" spans="10:11" ht="15">
      <c r="J117" s="141"/>
      <c r="K117" s="141"/>
    </row>
    <row r="118" spans="10:11" ht="15">
      <c r="J118" s="141"/>
      <c r="K118" s="141"/>
    </row>
    <row r="119" spans="10:11" ht="15">
      <c r="J119" s="141"/>
      <c r="K119" s="141"/>
    </row>
    <row r="120" spans="10:11" ht="15">
      <c r="J120" s="141"/>
      <c r="K120" s="141"/>
    </row>
    <row r="121" spans="10:11" ht="15">
      <c r="J121" s="141"/>
      <c r="K121" s="141"/>
    </row>
    <row r="122" spans="10:11" ht="15">
      <c r="J122" s="141"/>
      <c r="K122" s="141"/>
    </row>
    <row r="123" spans="10:11" ht="15">
      <c r="J123" s="141"/>
      <c r="K123" s="141"/>
    </row>
    <row r="124" spans="10:11" ht="15">
      <c r="J124" s="141"/>
      <c r="K124" s="141"/>
    </row>
    <row r="125" spans="10:11" ht="15">
      <c r="J125" s="141"/>
      <c r="K125" s="141"/>
    </row>
  </sheetData>
  <sheetProtection/>
  <autoFilter ref="A5:R110"/>
  <mergeCells count="16">
    <mergeCell ref="S3:T3"/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P3"/>
    <mergeCell ref="Q3:Q4"/>
    <mergeCell ref="R3:R4"/>
  </mergeCells>
  <printOptions/>
  <pageMargins left="0.7" right="0.7" top="0.75" bottom="0.75" header="0.3" footer="0.3"/>
  <pageSetup horizontalDpi="600" verticalDpi="600" orientation="landscape" paperSize="9" scale="91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sandybasic</dc:creator>
  <cp:keywords/>
  <dc:description/>
  <cp:lastModifiedBy>mukeshbahuguna</cp:lastModifiedBy>
  <cp:lastPrinted>2019-05-21T12:02:21Z</cp:lastPrinted>
  <dcterms:created xsi:type="dcterms:W3CDTF">2019-05-15T10:36:26Z</dcterms:created>
  <dcterms:modified xsi:type="dcterms:W3CDTF">2019-05-22T06:56:47Z</dcterms:modified>
  <cp:category/>
  <cp:version/>
  <cp:contentType/>
  <cp:contentStatus/>
</cp:coreProperties>
</file>